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40" yWindow="0" windowWidth="21620" windowHeight="16320" tabRatio="940" firstSheet="1" activeTab="1"/>
  </bookViews>
  <sheets>
    <sheet name="NPI Guide" sheetId="1" state="hidden" r:id="rId1"/>
    <sheet name="Workplan Instructions Final" sheetId="2" r:id="rId2"/>
    <sheet name="Goal 1 Workplan" sheetId="3" r:id="rId3"/>
    <sheet name="Goal 2 Workplan" sheetId="4" r:id="rId4"/>
    <sheet name="Goal 3 Workplan" sheetId="5" r:id="rId5"/>
    <sheet name="Goal 4 Workplan" sheetId="6" r:id="rId6"/>
    <sheet name="Goal 5 Workplan" sheetId="7" r:id="rId7"/>
    <sheet name="Goal 6 Workplan" sheetId="8" r:id="rId8"/>
    <sheet name="Mid-Year - Annual Instructions" sheetId="9" r:id="rId9"/>
    <sheet name="Goal 1 Reporting" sheetId="10" r:id="rId10"/>
    <sheet name="Goal 2 Reporting" sheetId="11" r:id="rId11"/>
    <sheet name="Goal 3 Reporting" sheetId="12" r:id="rId12"/>
    <sheet name="Goal 4 Reporting" sheetId="13" r:id="rId13"/>
    <sheet name="Goal 5 Reporting" sheetId="14" r:id="rId14"/>
    <sheet name="Goal 6 Reporting" sheetId="15" r:id="rId15"/>
    <sheet name="Explanations Required Mid-Year" sheetId="16" r:id="rId16"/>
    <sheet name="Explanations Required Annual" sheetId="17" r:id="rId17"/>
  </sheets>
  <definedNames>
    <definedName name="_xlnm.Print_Area" localSheetId="16">'Explanations Required Annual'!$D$2:$Z$60</definedName>
    <definedName name="_xlnm.Print_Area" localSheetId="15">'Explanations Required Mid-Year'!$D$2:$Z$60</definedName>
    <definedName name="_xlnm.Print_Area" localSheetId="9">'Goal 1 Reporting'!$D$2:$AF$112</definedName>
    <definedName name="_xlnm.Print_Area" localSheetId="2">'Goal 1 Workplan'!$D$2:$P$113</definedName>
    <definedName name="_xlnm.Print_Area" localSheetId="10">'Goal 2 Reporting'!$D$2:$AL$83</definedName>
    <definedName name="_xlnm.Print_Area" localSheetId="3">'Goal 2 Workplan'!$D$2:$Q$88</definedName>
    <definedName name="_xlnm.Print_Area" localSheetId="11">'Goal 3 Reporting'!$D$2:$AB$48</definedName>
    <definedName name="_xlnm.Print_Area" localSheetId="4">'Goal 3 Workplan'!$D$2:$S$52</definedName>
    <definedName name="_xlnm.Print_Area" localSheetId="12">'Goal 4 Reporting'!$D$2:$AI$54</definedName>
    <definedName name="_xlnm.Print_Area" localSheetId="5">'Goal 4 Workplan'!$D$2:$R$54</definedName>
    <definedName name="_xlnm.Print_Area" localSheetId="13">'Goal 5 Reporting'!$D$2:$AC$41</definedName>
    <definedName name="_xlnm.Print_Area" localSheetId="6">'Goal 5 Workplan'!$D$2:$T$40</definedName>
    <definedName name="_xlnm.Print_Area" localSheetId="14">'Goal 6 Reporting'!$D$2:$AE$167</definedName>
    <definedName name="_xlnm.Print_Area" localSheetId="7">'Goal 6 Workplan'!$D$2:$V$169</definedName>
    <definedName name="_xlnm.Print_Area" localSheetId="8">'Mid-Year - Annual Instructions'!$A$1:$U$94</definedName>
    <definedName name="_xlnm.Print_Area" localSheetId="1">'Workplan Instructions Final'!$A$1:$U$56</definedName>
    <definedName name="_xlnm.Print_Titles" localSheetId="16">'Explanations Required Annual'!$2:$9</definedName>
    <definedName name="_xlnm.Print_Titles" localSheetId="15">'Explanations Required Mid-Year'!$2:$9</definedName>
    <definedName name="_xlnm.Print_Titles" localSheetId="9">'Goal 1 Reporting'!$2:$9</definedName>
    <definedName name="_xlnm.Print_Titles" localSheetId="2">'Goal 1 Workplan'!$2:$9</definedName>
    <definedName name="_xlnm.Print_Titles" localSheetId="10">'Goal 2 Reporting'!$2:$8</definedName>
    <definedName name="_xlnm.Print_Titles" localSheetId="3">'Goal 2 Workplan'!$2:$8</definedName>
    <definedName name="_xlnm.Print_Titles" localSheetId="11">'Goal 3 Reporting'!$2:$9</definedName>
    <definedName name="_xlnm.Print_Titles" localSheetId="4">'Goal 3 Workplan'!$2:$9</definedName>
    <definedName name="_xlnm.Print_Titles" localSheetId="12">'Goal 4 Reporting'!$2:$9</definedName>
    <definedName name="_xlnm.Print_Titles" localSheetId="5">'Goal 4 Workplan'!$2:$9</definedName>
    <definedName name="_xlnm.Print_Titles" localSheetId="13">'Goal 5 Reporting'!$2:$8</definedName>
    <definedName name="_xlnm.Print_Titles" localSheetId="6">'Goal 5 Workplan'!$2:$6</definedName>
    <definedName name="_xlnm.Print_Titles" localSheetId="14">'Goal 6 Reporting'!$2:$9</definedName>
    <definedName name="_xlnm.Print_Titles" localSheetId="7">'Goal 6 Workplan'!$2:$9</definedName>
  </definedNames>
  <calcPr fullCalcOnLoad="1"/>
</workbook>
</file>

<file path=xl/comments10.xml><?xml version="1.0" encoding="utf-8"?>
<comments xmlns="http://schemas.openxmlformats.org/spreadsheetml/2006/main">
  <authors>
    <author>Windows User</author>
  </authors>
  <commentList>
    <comment ref="U85"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86" authorId="0">
      <text>
        <r>
          <rPr>
            <b/>
            <sz val="9"/>
            <rFont val="Tahoma"/>
            <family val="2"/>
          </rPr>
          <t>Note: If you report data here then you need to report $ amount on column VI. If you do not have this data please explain on the explanations tab.</t>
        </r>
      </text>
    </comment>
    <comment ref="U87"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88"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89"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90" authorId="0">
      <text>
        <r>
          <rPr>
            <b/>
            <sz val="9"/>
            <rFont val="Tahoma"/>
            <family val="2"/>
          </rPr>
          <t xml:space="preserve">Note: If you report data here then you need to report $ amount on column VI. If you do not have this data please explain on the explanations tab.
</t>
        </r>
        <r>
          <rPr>
            <sz val="9"/>
            <rFont val="Tahoma"/>
            <family val="2"/>
          </rPr>
          <t xml:space="preserve">
</t>
        </r>
      </text>
    </comment>
    <comment ref="U100"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1"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2"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3"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4"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5"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6"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7"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08" authorId="0">
      <text>
        <r>
          <rPr>
            <b/>
            <sz val="9"/>
            <rFont val="Tahoma"/>
            <family val="2"/>
          </rPr>
          <t>Note: If you report data here then you need to report $ amount on column VI. If you do not have this data please explain on the explanations tab.</t>
        </r>
      </text>
    </comment>
    <comment ref="U109"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11"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 ref="U112" authorId="0">
      <text>
        <r>
          <rPr>
            <b/>
            <sz val="9"/>
            <rFont val="Tahoma"/>
            <family val="2"/>
          </rPr>
          <t>Note: If you report data here then you need to report $ amount on column VI. If you do not have this data please explain on the explanations tab.</t>
        </r>
        <r>
          <rPr>
            <sz val="9"/>
            <rFont val="Tahoma"/>
            <family val="2"/>
          </rPr>
          <t xml:space="preserve">
</t>
        </r>
      </text>
    </comment>
  </commentList>
</comments>
</file>

<file path=xl/comments12.xml><?xml version="1.0" encoding="utf-8"?>
<comments xmlns="http://schemas.openxmlformats.org/spreadsheetml/2006/main">
  <authors>
    <author>Windows User</author>
  </authors>
  <commentList>
    <comment ref="T23" authorId="0">
      <text>
        <r>
          <rPr>
            <b/>
            <sz val="9"/>
            <rFont val="Tahoma"/>
            <family val="2"/>
          </rPr>
          <t>Note: If you report here than you also need to also report this number on 2.3.b. Also, 3.1 should be less than what is reported on 2.3.b.</t>
        </r>
      </text>
    </comment>
    <comment ref="T24" authorId="0">
      <text>
        <r>
          <rPr>
            <b/>
            <sz val="9"/>
            <rFont val="Tahoma"/>
            <family val="2"/>
          </rPr>
          <t>Note: If you report here than you also need to also report this number on 2.3.b. Also, 3.1 should be less than what is reported on 2.3.b.</t>
        </r>
      </text>
    </comment>
  </commentList>
</comments>
</file>

<file path=xl/comments13.xml><?xml version="1.0" encoding="utf-8"?>
<comments xmlns="http://schemas.openxmlformats.org/spreadsheetml/2006/main">
  <authors>
    <author>Windows User</author>
  </authors>
  <commentList>
    <comment ref="X22" authorId="0">
      <text>
        <r>
          <rPr>
            <b/>
            <sz val="9"/>
            <rFont val="Tahoma"/>
            <family val="2"/>
          </rPr>
          <t>Note:</t>
        </r>
        <r>
          <rPr>
            <sz val="9"/>
            <rFont val="Tahoma"/>
            <family val="2"/>
          </rPr>
          <t xml:space="preserve">
Pick the category which best describes the organization. For example, Catholic Charities is both a nonprofit and a faith-based organization. Only report an organization in Column I </t>
        </r>
        <r>
          <rPr>
            <b/>
            <sz val="9"/>
            <rFont val="Tahoma"/>
            <family val="2"/>
          </rPr>
          <t>once</t>
        </r>
        <r>
          <rPr>
            <sz val="9"/>
            <rFont val="Tahoma"/>
            <family val="2"/>
          </rPr>
          <t xml:space="preserve">, so that the total is an unduplicated count of organizations.
Every CAA should report at least </t>
        </r>
        <r>
          <rPr>
            <b/>
            <sz val="9"/>
            <rFont val="Tahoma"/>
            <family val="2"/>
          </rPr>
          <t>one</t>
        </r>
        <r>
          <rPr>
            <sz val="9"/>
            <rFont val="Tahoma"/>
            <family val="2"/>
          </rPr>
          <t xml:space="preserve"> organization and </t>
        </r>
        <r>
          <rPr>
            <b/>
            <sz val="9"/>
            <rFont val="Tahoma"/>
            <family val="2"/>
          </rPr>
          <t>one</t>
        </r>
        <r>
          <rPr>
            <sz val="9"/>
            <rFont val="Tahoma"/>
            <family val="2"/>
          </rPr>
          <t xml:space="preserve"> partner ship with a State Government, because they work with the State CSBG Administrator to receive their funding.</t>
        </r>
      </text>
    </comment>
    <comment ref="AA22" authorId="0">
      <text>
        <r>
          <rPr>
            <b/>
            <sz val="9"/>
            <rFont val="Tahoma"/>
            <family val="2"/>
          </rPr>
          <t xml:space="preserve">Note:
When reporting </t>
        </r>
        <r>
          <rPr>
            <sz val="9"/>
            <rFont val="Tahoma"/>
            <family val="2"/>
          </rPr>
          <t xml:space="preserve">CAAs may have multiple partnerships with a single organization. For example, a CAA may partner with a single nonprofit agency for 3 separate initiatives: 1) employment service referrals; 2) contractual agreement for sharing a work location; and 3) an agreement to partner on all National Service Days. This example would be reported as </t>
        </r>
        <r>
          <rPr>
            <b/>
            <sz val="9"/>
            <rFont val="Tahoma"/>
            <family val="2"/>
          </rPr>
          <t xml:space="preserve">one nonprofit </t>
        </r>
        <r>
          <rPr>
            <sz val="9"/>
            <rFont val="Tahoma"/>
            <family val="2"/>
          </rPr>
          <t>organization in column III and</t>
        </r>
        <r>
          <rPr>
            <b/>
            <sz val="9"/>
            <rFont val="Tahoma"/>
            <family val="2"/>
          </rPr>
          <t xml:space="preserve"> three partnerships</t>
        </r>
        <r>
          <rPr>
            <sz val="9"/>
            <rFont val="Tahoma"/>
            <family val="2"/>
          </rPr>
          <t xml:space="preserve"> in Column IV.
</t>
        </r>
      </text>
    </comment>
    <comment ref="AA30" authorId="0">
      <text>
        <r>
          <rPr>
            <b/>
            <sz val="9"/>
            <rFont val="Tahoma"/>
            <family val="2"/>
          </rPr>
          <t xml:space="preserve">Note: </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AA31"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X30"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X31" authorId="0">
      <text>
        <r>
          <rPr>
            <b/>
            <sz val="9"/>
            <rFont val="Tahoma"/>
            <family val="2"/>
          </rPr>
          <t>Note:</t>
        </r>
        <r>
          <rPr>
            <sz val="9"/>
            <rFont val="Tahoma"/>
            <family val="2"/>
          </rPr>
          <t xml:space="preserve">
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List>
</comments>
</file>

<file path=xl/comments14.xml><?xml version="1.0" encoding="utf-8"?>
<comments xmlns="http://schemas.openxmlformats.org/spreadsheetml/2006/main">
  <authors>
    <author>Windows User</author>
  </authors>
  <commentList>
    <comment ref="U26" authorId="0">
      <text>
        <r>
          <rPr>
            <b/>
            <sz val="9"/>
            <rFont val="Tahoma"/>
            <family val="2"/>
          </rPr>
          <t>Note:</t>
        </r>
        <r>
          <rPr>
            <sz val="9"/>
            <rFont val="Tahoma"/>
            <family val="2"/>
          </rPr>
          <t xml:space="preserve">
Please attach a copy of the ROMA Certificate of each person listed with the annual report.</t>
        </r>
      </text>
    </comment>
  </commentList>
</comments>
</file>

<file path=xl/comments15.xml><?xml version="1.0" encoding="utf-8"?>
<comments xmlns="http://schemas.openxmlformats.org/spreadsheetml/2006/main">
  <authors>
    <author>Windows User</author>
  </authors>
  <commentList>
    <comment ref="W36" authorId="0">
      <text>
        <r>
          <rPr>
            <b/>
            <sz val="9"/>
            <rFont val="Tahoma"/>
            <family val="2"/>
          </rPr>
          <t>Note: this number should not be higher than what is reported on the CSD Client Characteristics CSD 295 11.b. If higher please explain why on the explanations tab.</t>
        </r>
        <r>
          <rPr>
            <sz val="9"/>
            <rFont val="Tahoma"/>
            <family val="2"/>
          </rPr>
          <t xml:space="preserve">
</t>
        </r>
      </text>
    </comment>
    <comment ref="W37" authorId="0">
      <text>
        <r>
          <rPr>
            <b/>
            <sz val="9"/>
            <rFont val="Tahoma"/>
            <family val="2"/>
          </rPr>
          <t>Note: this number should not be higher than what is reported on the CSD Client Characteristics CSD 295 11.b. If higher please explain why on the explanations tab.</t>
        </r>
        <r>
          <rPr>
            <sz val="9"/>
            <rFont val="Tahoma"/>
            <family val="2"/>
          </rPr>
          <t xml:space="preserve">
</t>
        </r>
      </text>
    </comment>
  </commentList>
</comments>
</file>

<file path=xl/comments6.xml><?xml version="1.0" encoding="utf-8"?>
<comments xmlns="http://schemas.openxmlformats.org/spreadsheetml/2006/main">
  <authors>
    <author>Windows User</author>
  </authors>
  <commentList>
    <comment ref="P24" authorId="0">
      <text>
        <r>
          <rPr>
            <b/>
            <sz val="9"/>
            <rFont val="Tahoma"/>
            <family val="2"/>
          </rPr>
          <t>Note:</t>
        </r>
        <r>
          <rPr>
            <sz val="9"/>
            <rFont val="Tahoma"/>
            <family val="2"/>
          </rPr>
          <t xml:space="preserve">
Pick the category which best describes the organization. For example, Catholic Charities is both a nonprofit and a faith-based organization. Only report an organization in Column I </t>
        </r>
        <r>
          <rPr>
            <b/>
            <sz val="9"/>
            <rFont val="Tahoma"/>
            <family val="2"/>
          </rPr>
          <t>once</t>
        </r>
        <r>
          <rPr>
            <sz val="9"/>
            <rFont val="Tahoma"/>
            <family val="2"/>
          </rPr>
          <t xml:space="preserve">, so that the total is an </t>
        </r>
        <r>
          <rPr>
            <u val="single"/>
            <sz val="9"/>
            <rFont val="Tahoma"/>
            <family val="2"/>
          </rPr>
          <t>unduplicated count</t>
        </r>
        <r>
          <rPr>
            <sz val="9"/>
            <rFont val="Tahoma"/>
            <family val="2"/>
          </rPr>
          <t xml:space="preserve"> of organizations.
Every CAA should report at least one organization and one partner ship with a State Government, because they work with the State CSBG Administrator to receive their funding.</t>
        </r>
      </text>
    </comment>
    <comment ref="R24" authorId="0">
      <text>
        <r>
          <rPr>
            <sz val="9"/>
            <rFont val="Tahoma"/>
            <family val="2"/>
          </rPr>
          <t xml:space="preserve">
</t>
        </r>
        <r>
          <rPr>
            <b/>
            <sz val="9"/>
            <rFont val="Tahoma"/>
            <family val="2"/>
          </rPr>
          <t>Note:</t>
        </r>
        <r>
          <rPr>
            <sz val="9"/>
            <rFont val="Tahoma"/>
            <family val="2"/>
          </rPr>
          <t xml:space="preserve">
CAAs may have multiple partnerships with a single organization. For example, a CAA may partner with a single nonprofit agency for 3 separate initiatives: 1) employment service referrals; 2) contractual agreement for sharing a work location; and 3) an agreement to partner on all National Service Days. This example would be reported as one nonprofit organization in column I and three partnerships in Column II.</t>
        </r>
      </text>
    </comment>
    <comment ref="P30" authorId="0">
      <text>
        <r>
          <rPr>
            <b/>
            <sz val="9"/>
            <rFont val="Tahoma"/>
            <family val="2"/>
          </rPr>
          <t xml:space="preserve">Note: </t>
        </r>
        <r>
          <rPr>
            <sz val="9"/>
            <rFont val="Tahoma"/>
            <family val="2"/>
          </rPr>
          <t xml:space="preserve">Every CAA should report at least </t>
        </r>
        <r>
          <rPr>
            <b/>
            <sz val="9"/>
            <rFont val="Tahoma"/>
            <family val="2"/>
          </rPr>
          <t>one organization</t>
        </r>
        <r>
          <rPr>
            <sz val="9"/>
            <rFont val="Tahoma"/>
            <family val="2"/>
          </rPr>
          <t xml:space="preserve"> and </t>
        </r>
        <r>
          <rPr>
            <b/>
            <sz val="9"/>
            <rFont val="Tahoma"/>
            <family val="2"/>
          </rPr>
          <t>one partner ship</t>
        </r>
        <r>
          <rPr>
            <sz val="9"/>
            <rFont val="Tahoma"/>
            <family val="2"/>
          </rPr>
          <t xml:space="preserve"> with a State Government, because they work with the State CSBG Administrator to receive their funding.</t>
        </r>
      </text>
    </comment>
    <comment ref="P31" authorId="0">
      <text>
        <r>
          <rPr>
            <b/>
            <sz val="9"/>
            <rFont val="Tahoma"/>
            <family val="2"/>
          </rPr>
          <t xml:space="preserve">Note: </t>
        </r>
        <r>
          <rPr>
            <sz val="9"/>
            <rFont val="Tahoma"/>
            <family val="2"/>
          </rPr>
          <t xml:space="preserve">Every CAA should report at least </t>
        </r>
        <r>
          <rPr>
            <b/>
            <sz val="9"/>
            <rFont val="Tahoma"/>
            <family val="2"/>
          </rPr>
          <t>one</t>
        </r>
        <r>
          <rPr>
            <sz val="9"/>
            <rFont val="Tahoma"/>
            <family val="2"/>
          </rPr>
          <t xml:space="preserve"> </t>
        </r>
        <r>
          <rPr>
            <b/>
            <sz val="9"/>
            <rFont val="Tahoma"/>
            <family val="2"/>
          </rPr>
          <t>organization</t>
        </r>
        <r>
          <rPr>
            <sz val="9"/>
            <rFont val="Tahoma"/>
            <family val="2"/>
          </rPr>
          <t xml:space="preserve"> and </t>
        </r>
        <r>
          <rPr>
            <b/>
            <sz val="9"/>
            <rFont val="Tahoma"/>
            <family val="2"/>
          </rPr>
          <t>one partner</t>
        </r>
        <r>
          <rPr>
            <sz val="9"/>
            <rFont val="Tahoma"/>
            <family val="2"/>
          </rPr>
          <t xml:space="preserve"> </t>
        </r>
        <r>
          <rPr>
            <b/>
            <sz val="9"/>
            <rFont val="Tahoma"/>
            <family val="2"/>
          </rPr>
          <t>ship</t>
        </r>
        <r>
          <rPr>
            <sz val="9"/>
            <rFont val="Tahoma"/>
            <family val="2"/>
          </rPr>
          <t xml:space="preserve"> with a State Government, because they work with the State CSBG Administrator to receive their funding.
</t>
        </r>
      </text>
    </comment>
  </commentList>
</comments>
</file>

<file path=xl/comments7.xml><?xml version="1.0" encoding="utf-8"?>
<comments xmlns="http://schemas.openxmlformats.org/spreadsheetml/2006/main">
  <authors>
    <author>Windows User</author>
  </authors>
  <commentList>
    <comment ref="R24" authorId="0">
      <text>
        <r>
          <rPr>
            <b/>
            <sz val="9"/>
            <rFont val="Tahoma"/>
            <family val="2"/>
          </rPr>
          <t>Note:</t>
        </r>
        <r>
          <rPr>
            <sz val="9"/>
            <rFont val="Tahoma"/>
            <family val="2"/>
          </rPr>
          <t xml:space="preserve">
for every person listed you must submit a copy of the ROMA certificate with the annual report.</t>
        </r>
      </text>
    </comment>
    <comment ref="R25" authorId="0">
      <text>
        <r>
          <rPr>
            <b/>
            <sz val="9"/>
            <rFont val="Tahoma"/>
            <family val="2"/>
          </rPr>
          <t xml:space="preserve">Note:
</t>
        </r>
        <r>
          <rPr>
            <sz val="9"/>
            <rFont val="Tahoma"/>
            <family val="2"/>
          </rPr>
          <t>for every person list you must submit a copy of the ROMA certificate with the annual report.</t>
        </r>
      </text>
    </comment>
  </commentList>
</comments>
</file>

<file path=xl/sharedStrings.xml><?xml version="1.0" encoding="utf-8"?>
<sst xmlns="http://schemas.openxmlformats.org/spreadsheetml/2006/main" count="1800" uniqueCount="461">
  <si>
    <r>
      <t xml:space="preserve">National Performance
</t>
    </r>
    <r>
      <rPr>
        <b/>
        <u val="single"/>
        <sz val="10"/>
        <rFont val="Times New Roman"/>
        <family val="1"/>
      </rPr>
      <t>Indicator 6.4</t>
    </r>
  </si>
  <si>
    <t>Family Supports (Seniors, Disabled and Caregivers)</t>
  </si>
  <si>
    <t>Enrolled children in before or after school programs</t>
  </si>
  <si>
    <t>Obtained care for child or other dependent</t>
  </si>
  <si>
    <t>Obtained access to reliable transportation and/or driver's license</t>
  </si>
  <si>
    <t>Obtained health care services for themselves or family member</t>
  </si>
  <si>
    <t>Obtained food assistance</t>
  </si>
  <si>
    <t>Obtained non-emergency LIHEAP energy assistance</t>
  </si>
  <si>
    <t>Obtained non-emergency WX energy assistance</t>
  </si>
  <si>
    <t>In the rows below, please include any additional indicators for NPI 6.4 that were not captured above.</t>
  </si>
  <si>
    <t>If all of your TEXT is not visible:
Hold down ALT key and hit ENTER at various points throughout your narrative.</t>
  </si>
  <si>
    <t>Employment</t>
  </si>
  <si>
    <t>Number of Participants Expected to Achieve Outcome in Reporting Period
(#)</t>
  </si>
  <si>
    <t>A.</t>
  </si>
  <si>
    <t>B.</t>
  </si>
  <si>
    <t>In the rows below, please include any additional indicators for NPI 1.1 that were not captured above.</t>
  </si>
  <si>
    <t>C.</t>
  </si>
  <si>
    <t>Employment Supports</t>
  </si>
  <si>
    <t>D.</t>
  </si>
  <si>
    <t>E.</t>
  </si>
  <si>
    <t>F.</t>
  </si>
  <si>
    <t>G.</t>
  </si>
  <si>
    <t>H.</t>
  </si>
  <si>
    <t>I.</t>
  </si>
  <si>
    <t>In the rows below, please include any additional indicators for NPI 1.2 that were not captured above.</t>
  </si>
  <si>
    <t>Economic Asset Enhancement and Utilization</t>
  </si>
  <si>
    <t>In the rows below, please include any additional indicators for NPI 1.3 that were not captured above.</t>
  </si>
  <si>
    <t>Number of Projects or Initiatives
(#)</t>
  </si>
  <si>
    <t>Number of Opportunities and/or Community Resources Preserved or Increased
(#)</t>
  </si>
  <si>
    <t>Community Improvement and Revitalization</t>
  </si>
  <si>
    <t>In the rows below, please include any additional indicators for NPI 2.1 that were not captured above.</t>
  </si>
  <si>
    <t>Community Quality of Life and Assets</t>
  </si>
  <si>
    <t>In the rows below, please include any additional indicators for NPI 2.2 that were not captured above.</t>
  </si>
  <si>
    <t>In the rows below, please include any additional indicators for NPI 3.2 that were not captured above.</t>
  </si>
  <si>
    <t>Goal 4:  Partnerships among supporters and providers of services to low-income people are achieved.</t>
  </si>
  <si>
    <t>Goal 5:  Agencies increase their capacity to achieve results.</t>
  </si>
  <si>
    <t>Goal 6:  Low-income people, especially vulnerable populations, achieve their potential by strengthening family and other supportive environments.</t>
  </si>
  <si>
    <t>Independent Living</t>
  </si>
  <si>
    <t>In the rows below, please include any additional indicators for NPI 6.1 that were not captured above.</t>
  </si>
  <si>
    <t>Emergency Assistance</t>
  </si>
  <si>
    <t>In the rows below, please include any additional indicators for NPI 6.2 that were not captured above.</t>
  </si>
  <si>
    <t>Child and Family Development</t>
  </si>
  <si>
    <t>In the rows below, please include any additional indicators for NPI 6.3 that were not captured above.</t>
  </si>
  <si>
    <r>
      <t xml:space="preserve">The number and percentage of all infants, children, youth, parents, and other adults participating in developmental or enrichment programs that achieve program goals, as measured by </t>
    </r>
    <r>
      <rPr>
        <u val="single"/>
        <sz val="10"/>
        <rFont val="Times New Roman"/>
        <family val="1"/>
      </rPr>
      <t xml:space="preserve">one or more </t>
    </r>
    <r>
      <rPr>
        <sz val="10"/>
        <rFont val="Times New Roman"/>
        <family val="0"/>
      </rPr>
      <t>of the following:</t>
    </r>
  </si>
  <si>
    <t>Expanding Opportunities Through Community-Wide Partnerships</t>
  </si>
  <si>
    <t>Goal 3:  Low-income people own a stake in their community.</t>
  </si>
  <si>
    <t>Goal 2:  The conditions in which low-income people live are improved.</t>
  </si>
  <si>
    <t>State of California</t>
  </si>
  <si>
    <t>Department of Community Services and Development</t>
  </si>
  <si>
    <t>CSBG/NPI Programs Report</t>
  </si>
  <si>
    <t>Contractor Name:</t>
  </si>
  <si>
    <t>Mid-Year Report (Jan-June)</t>
  </si>
  <si>
    <t>Annual Report (Jan-Dec)</t>
  </si>
  <si>
    <t>Contract No.</t>
  </si>
  <si>
    <t>Contact Person and Title:</t>
  </si>
  <si>
    <t>Goal 1:  Low-income people become more self-sufficient.</t>
  </si>
  <si>
    <r>
      <t xml:space="preserve">National Performance
</t>
    </r>
    <r>
      <rPr>
        <b/>
        <u val="single"/>
        <sz val="10"/>
        <rFont val="Times New Roman"/>
        <family val="1"/>
      </rPr>
      <t>Indicator 1.1</t>
    </r>
  </si>
  <si>
    <r>
      <t xml:space="preserve">National Performance
</t>
    </r>
    <r>
      <rPr>
        <b/>
        <u val="single"/>
        <sz val="10"/>
        <rFont val="Times New Roman"/>
        <family val="1"/>
      </rPr>
      <t>Indicator 1.2</t>
    </r>
  </si>
  <si>
    <t>Number of Participants Enrolled in Program(s) in Reporting Period
(#)</t>
  </si>
  <si>
    <r>
      <t xml:space="preserve">The number and percentage of low-income households that achieve an increase in financial assets and/or financial skills as a result of community action assistance, and the aggregated amount of those assets and resources for all participants achieving the outcome, as measured by </t>
    </r>
    <r>
      <rPr>
        <u val="single"/>
        <sz val="10"/>
        <rFont val="Times New Roman"/>
        <family val="1"/>
      </rPr>
      <t>one or more</t>
    </r>
    <r>
      <rPr>
        <sz val="10"/>
        <rFont val="Times New Roman"/>
        <family val="0"/>
      </rPr>
      <t xml:space="preserve"> of the following:</t>
    </r>
  </si>
  <si>
    <r>
      <t xml:space="preserve">National Performance
</t>
    </r>
    <r>
      <rPr>
        <b/>
        <u val="single"/>
        <sz val="10"/>
        <rFont val="Times New Roman"/>
        <family val="1"/>
      </rPr>
      <t>Indicator 2.1</t>
    </r>
  </si>
  <si>
    <r>
      <t xml:space="preserve">National Performance
</t>
    </r>
    <r>
      <rPr>
        <b/>
        <u val="single"/>
        <sz val="10"/>
        <rFont val="Times New Roman"/>
        <family val="1"/>
      </rPr>
      <t>Indicator 2.2</t>
    </r>
  </si>
  <si>
    <r>
      <t xml:space="preserve">National Performance
</t>
    </r>
    <r>
      <rPr>
        <b/>
        <u val="single"/>
        <sz val="10"/>
        <rFont val="Times New Roman"/>
        <family val="1"/>
      </rPr>
      <t>Indicator 3.2</t>
    </r>
  </si>
  <si>
    <r>
      <t xml:space="preserve">National Performance
</t>
    </r>
    <r>
      <rPr>
        <b/>
        <u val="single"/>
        <sz val="10"/>
        <rFont val="Times New Roman"/>
        <family val="1"/>
      </rPr>
      <t>Indicator 4.1</t>
    </r>
  </si>
  <si>
    <r>
      <t xml:space="preserve">National Performance
</t>
    </r>
    <r>
      <rPr>
        <b/>
        <u val="single"/>
        <sz val="10"/>
        <rFont val="Times New Roman"/>
        <family val="1"/>
      </rPr>
      <t>Indicator 6.1</t>
    </r>
  </si>
  <si>
    <r>
      <t xml:space="preserve">National Performance
</t>
    </r>
    <r>
      <rPr>
        <b/>
        <u val="single"/>
        <sz val="10"/>
        <rFont val="Times New Roman"/>
        <family val="1"/>
      </rPr>
      <t>Indicator 6.2</t>
    </r>
  </si>
  <si>
    <r>
      <t xml:space="preserve">National Performance
</t>
    </r>
    <r>
      <rPr>
        <b/>
        <u val="single"/>
        <sz val="10"/>
        <rFont val="Times New Roman"/>
        <family val="1"/>
      </rPr>
      <t>Indicator 6.3</t>
    </r>
  </si>
  <si>
    <t xml:space="preserve">Unemployed and obtained a job 
</t>
  </si>
  <si>
    <t xml:space="preserve">Increase in the availability or preservation of community facilities
</t>
  </si>
  <si>
    <t xml:space="preserve">Increase in the availability or preservation of community services to improve public health and safety
</t>
  </si>
  <si>
    <t xml:space="preserve">Increase or preservation of neighborhood quality-of-life resources
</t>
  </si>
  <si>
    <t xml:space="preserve">Number of low-income people acquiring businesses in their community as a result of community action assistance 
</t>
  </si>
  <si>
    <t xml:space="preserve">Number of low-income people engaged in non-governance community activities or groups created or supported by community action
</t>
  </si>
  <si>
    <t xml:space="preserve">Individuals with Disabilities </t>
  </si>
  <si>
    <t>Increase in the availability or preservation of commercial services within low-income neighborhoods</t>
  </si>
  <si>
    <t xml:space="preserve"> </t>
  </si>
  <si>
    <t>E-mail Address:</t>
  </si>
  <si>
    <t>Phone Number:</t>
  </si>
  <si>
    <t>Fax Number:</t>
  </si>
  <si>
    <t>Ext. Number:</t>
  </si>
  <si>
    <t xml:space="preserve">Ext. Number: </t>
  </si>
  <si>
    <t>Use the tab key to move through the cells that require entry.</t>
  </si>
  <si>
    <t xml:space="preserve">Use the goal 1 tab to enter information into this block of cells.  </t>
  </si>
  <si>
    <t xml:space="preserve">Completed post-secondary education program and obtained certificate or diploma  
</t>
  </si>
  <si>
    <t>N/A</t>
  </si>
  <si>
    <t>Mid-Year</t>
  </si>
  <si>
    <t xml:space="preserve">Annual </t>
  </si>
  <si>
    <t>Reporting Period</t>
  </si>
  <si>
    <t>Annual</t>
  </si>
  <si>
    <t xml:space="preserve">Completed ABE/GED and received certificate or diploma
</t>
  </si>
  <si>
    <r>
      <t xml:space="preserve">National Performance
</t>
    </r>
    <r>
      <rPr>
        <b/>
        <u val="single"/>
        <sz val="10"/>
        <rFont val="Times New Roman"/>
        <family val="1"/>
      </rPr>
      <t xml:space="preserve">Indicator 1.3 </t>
    </r>
  </si>
  <si>
    <t xml:space="preserve">Employed and maintained a job for a least 90 days
</t>
  </si>
  <si>
    <t xml:space="preserve">Enrolled children in "before" or "after" school programs
</t>
  </si>
  <si>
    <t xml:space="preserve">Obtained care for child or other dependant
</t>
  </si>
  <si>
    <t xml:space="preserve">Obtained access to reliable transportation and/or driver's license
</t>
  </si>
  <si>
    <t>J.</t>
  </si>
  <si>
    <t xml:space="preserve">Obtained non-emergency LIHEAP energy assistance
</t>
  </si>
  <si>
    <t>K.</t>
  </si>
  <si>
    <t xml:space="preserve">Obtained non-emergency WX energy assistance
</t>
  </si>
  <si>
    <t>Achieved "living wage" employment and/or benefits</t>
  </si>
  <si>
    <r>
      <t xml:space="preserve">Employed and obtained an increase in employment income </t>
    </r>
    <r>
      <rPr>
        <b/>
        <sz val="10"/>
        <rFont val="Times New Roman"/>
        <family val="1"/>
      </rPr>
      <t>and/or benefits</t>
    </r>
  </si>
  <si>
    <t>Obtained skills/competencies required for employment</t>
  </si>
  <si>
    <t>L.</t>
  </si>
  <si>
    <t>Obtained other non-emergency energy assistance (State/local/private energy programs. Do Not Include LIHEAP or WX)</t>
  </si>
  <si>
    <t xml:space="preserve">Jobs created, or saved, from reduction or elimination in the community.
</t>
  </si>
  <si>
    <t>Community Engagement</t>
  </si>
  <si>
    <t xml:space="preserve">Number of community members mobilized by Community Action that participate in community revitalization and anti-poverty initiatives
</t>
  </si>
  <si>
    <t>The number of community members working with Community Action to improve conditions in the community.</t>
  </si>
  <si>
    <r>
      <t xml:space="preserve">National Performance
</t>
    </r>
    <r>
      <rPr>
        <b/>
        <u val="single"/>
        <sz val="10"/>
        <rFont val="Times New Roman"/>
        <family val="1"/>
      </rPr>
      <t>Indicator 3.1</t>
    </r>
  </si>
  <si>
    <t>In the rows below, please include any additional indicators for NPI 3.1 that were not captured above.</t>
  </si>
  <si>
    <t>Non-Profit</t>
  </si>
  <si>
    <t>Faith Based</t>
  </si>
  <si>
    <t>Local Government</t>
  </si>
  <si>
    <t>State Government</t>
  </si>
  <si>
    <t>Federal Government</t>
  </si>
  <si>
    <t>For-Profit Business or Corporation</t>
  </si>
  <si>
    <t>Consortiums/Collaboration</t>
  </si>
  <si>
    <t>Housing Consortiums/Collaboration</t>
  </si>
  <si>
    <t>School Districts</t>
  </si>
  <si>
    <t>Financial/Banking Institutions</t>
  </si>
  <si>
    <t>Health Service Institutions</t>
  </si>
  <si>
    <t>State wide associations or collaborations</t>
  </si>
  <si>
    <t>Agency Development</t>
  </si>
  <si>
    <r>
      <t xml:space="preserve">National Performance
 </t>
    </r>
    <r>
      <rPr>
        <b/>
        <u val="single"/>
        <sz val="10"/>
        <rFont val="Times New Roman"/>
        <family val="1"/>
      </rPr>
      <t>Indicator 5.1</t>
    </r>
  </si>
  <si>
    <t>Number of staff attending trainings</t>
  </si>
  <si>
    <t xml:space="preserve">Ages: </t>
  </si>
  <si>
    <t>0-17</t>
  </si>
  <si>
    <t>18-54</t>
  </si>
  <si>
    <t>55-over</t>
  </si>
  <si>
    <t>Emergency fuel or utility payments funded by LIHEAP or other public and private funding sources</t>
  </si>
  <si>
    <t xml:space="preserve">Emergency Rent or Mortgage Assistance
</t>
  </si>
  <si>
    <t>Emergency Car or Home Repair (i.e. structural appliance, heating systems, etc.)</t>
  </si>
  <si>
    <r>
      <t xml:space="preserve">National Performance
</t>
    </r>
    <r>
      <rPr>
        <b/>
        <u val="single"/>
        <sz val="10"/>
        <rFont val="Times New Roman"/>
        <family val="1"/>
      </rPr>
      <t>Indicator 6.5</t>
    </r>
  </si>
  <si>
    <t>Service Counts</t>
  </si>
  <si>
    <t>Food Boxes</t>
  </si>
  <si>
    <t>Pounds of Food</t>
  </si>
  <si>
    <t>Units of Clothing</t>
  </si>
  <si>
    <t>Rides Provided</t>
  </si>
  <si>
    <t>Information and Referral Calls</t>
  </si>
  <si>
    <t>In the rows below, please include any additional indicators for NPI 6.5 that were not captured above.</t>
  </si>
  <si>
    <t xml:space="preserve">F. </t>
  </si>
  <si>
    <t xml:space="preserve">G. </t>
  </si>
  <si>
    <t xml:space="preserve">I. </t>
  </si>
  <si>
    <t>a.</t>
  </si>
  <si>
    <t>b.</t>
  </si>
  <si>
    <t>c.</t>
  </si>
  <si>
    <t xml:space="preserve">A. </t>
  </si>
  <si>
    <t>M.</t>
  </si>
  <si>
    <t>Emergency Temporary Shelter</t>
  </si>
  <si>
    <t>Emergency  Medical Care</t>
  </si>
  <si>
    <t>Emergency Protection from Violence</t>
  </si>
  <si>
    <t>Emergency Legal Assistance</t>
  </si>
  <si>
    <t>Emergency Transportation</t>
  </si>
  <si>
    <t>J</t>
  </si>
  <si>
    <t>Emergency Disaster Relief</t>
  </si>
  <si>
    <t>K</t>
  </si>
  <si>
    <t>Emergency Clothing</t>
  </si>
  <si>
    <t>Accessible "living wage" jobs created, or saved, from reduction or elimination in the community.</t>
  </si>
  <si>
    <t>Safe and affordable housing units created in the community</t>
  </si>
  <si>
    <t>In the rows below, please include any additional indicators for NPI 2.3 that were not captured above.</t>
  </si>
  <si>
    <t>Number of Individuals Seeking Assistance in Reporting Period
(#)</t>
  </si>
  <si>
    <t xml:space="preserve">Obtained food assistance 
</t>
  </si>
  <si>
    <t xml:space="preserve">Accessible new or expanded transportation resources, or those that are saved from reduction or elimination, that are available to low-income people, including public or private transportation. 
</t>
  </si>
  <si>
    <t xml:space="preserve">Accessible or increased educational and training placement opportunities, or those that are saved from reduction or elimination, that are available for low-income people in the community, including vocational, literacy, and life skill training, ABE/GED, and post-secondary education
</t>
  </si>
  <si>
    <t xml:space="preserve">Accessible safe and affordable child care or child development placement opportunities for low-income families created or saved from reduction or elimination 
</t>
  </si>
  <si>
    <t xml:space="preserve">Increases in community assets as a result of a change in law, regulation, or policy, which results in improvements in quality of life and assets 
</t>
  </si>
  <si>
    <r>
      <t xml:space="preserve">National Performance
</t>
    </r>
    <r>
      <rPr>
        <b/>
        <u val="single"/>
        <sz val="10"/>
        <rFont val="Times New Roman"/>
        <family val="1"/>
      </rPr>
      <t>Indicator 2.3</t>
    </r>
  </si>
  <si>
    <t xml:space="preserve">Number of low-income people participating in formal community organizations, government, boards, or councils that provide input to decision making and policy setting through community action efforts 
</t>
  </si>
  <si>
    <t>Number of Certified Community Action Professionals</t>
  </si>
  <si>
    <r>
      <t>Senior Citizens (</t>
    </r>
    <r>
      <rPr>
        <i/>
        <sz val="10"/>
        <rFont val="Times New Roman"/>
        <family val="1"/>
      </rPr>
      <t>seniors can be reported twice, once under Senior Citizens and again, if they are disabled, under Individuals with Disabilities, ages 55-over.</t>
    </r>
    <r>
      <rPr>
        <sz val="10"/>
        <rFont val="Times New Roman"/>
        <family val="0"/>
      </rPr>
      <t>)</t>
    </r>
  </si>
  <si>
    <r>
      <rPr>
        <sz val="10"/>
        <rFont val="Times New Roman"/>
        <family val="0"/>
      </rPr>
      <t>Emergency Food</t>
    </r>
    <r>
      <rPr>
        <sz val="10"/>
        <rFont val="Times New Roman"/>
        <family val="0"/>
      </rPr>
      <t xml:space="preserve">
</t>
    </r>
  </si>
  <si>
    <r>
      <t xml:space="preserve">Low-income people who are </t>
    </r>
    <r>
      <rPr>
        <b/>
        <sz val="10"/>
        <rFont val="Times New Roman"/>
        <family val="1"/>
      </rPr>
      <t>unable to work</t>
    </r>
    <r>
      <rPr>
        <sz val="10"/>
        <rFont val="Times New Roman"/>
        <family val="0"/>
      </rPr>
      <t>, especially seniors, adults with disabilities, and caregivers, for whom barriers to family stability are reduced or eliminated, as measured by one or more of the following:</t>
    </r>
  </si>
  <si>
    <t>Obtained and/or maintained safe and affordable housing</t>
  </si>
  <si>
    <t xml:space="preserve">Number of Participants Achieving Outcome in Reporting Period
(#) 
</t>
  </si>
  <si>
    <t>Number of Vulnerable Individuals Living Independently in Reporting Period
(#)</t>
  </si>
  <si>
    <t>Number of Services in Reporting Period
(#)</t>
  </si>
  <si>
    <t xml:space="preserve">Number of low-income people purchasing their own home in their community as a result of community action assistance 
</t>
  </si>
  <si>
    <t>Number of volunteer hours donated to the agency (This will be All volunteer hours)</t>
  </si>
  <si>
    <t xml:space="preserve">NPI </t>
  </si>
  <si>
    <t>Explanation</t>
  </si>
  <si>
    <t>Number of Projects or Initiatives or Advocacy Efforts
(#)</t>
  </si>
  <si>
    <t>Total Contribution by Community</t>
  </si>
  <si>
    <t>Total Number of Volunteer Hours 
(#)</t>
  </si>
  <si>
    <t>Number of Low-Income People in Reporting Period
(#)</t>
  </si>
  <si>
    <t xml:space="preserve">In the rows below, please add other types of partners with which your CAA has formed relationships that were not captured above. </t>
  </si>
  <si>
    <t xml:space="preserve">In the rows below, please include any additional indicators that were not captured above. </t>
  </si>
  <si>
    <t>The number of human capital resources available to Community Action that increase agency capacity to achieve family and community outcomes, as measured by one or more of the following:</t>
  </si>
  <si>
    <t>Number of Resources in Agency in Reporting Period
(#)</t>
  </si>
  <si>
    <t>Number of Individuals Receiving Assistance in Reporting Period
(#)</t>
  </si>
  <si>
    <t>Number of Community Assets, Services or Facilities Preserved or Increased
(#)</t>
  </si>
  <si>
    <t xml:space="preserve">Safe and affordable housing units in the community preserved or improved through construction, weatherization, or rehabilitation achieved by community action activity or advocacy </t>
  </si>
  <si>
    <t xml:space="preserve">Accessible "before school" and "after school" program placement opportunities for low-income families created or saved from reduction or elimination </t>
  </si>
  <si>
    <t>WORKPLAN</t>
  </si>
  <si>
    <t>Obtained other non-emergency energy assistance. (State/local/private energy programs. Do Not Include LIHEAP or WX)</t>
  </si>
  <si>
    <t>This space is to record an explanation for not meeting or exceeding your projections. This information should includes any program changes, achievement trends or reductions or additions in funding. In addition, this space is available to provide any significant narrative information for national goals.</t>
  </si>
  <si>
    <r>
      <t xml:space="preserve">Mid-Year 
(January - June)
</t>
    </r>
    <r>
      <rPr>
        <sz val="12"/>
        <color indexed="12"/>
        <rFont val="Arial"/>
        <family val="2"/>
      </rPr>
      <t xml:space="preserve">Complete </t>
    </r>
    <r>
      <rPr>
        <sz val="12"/>
        <rFont val="Arial"/>
        <family val="2"/>
      </rPr>
      <t>GREY</t>
    </r>
    <r>
      <rPr>
        <sz val="12"/>
        <color indexed="12"/>
        <rFont val="Arial"/>
        <family val="2"/>
      </rPr>
      <t xml:space="preserve"> area in remaining columns</t>
    </r>
    <r>
      <rPr>
        <b/>
        <u val="single"/>
        <sz val="12"/>
        <color indexed="12"/>
        <rFont val="Arial"/>
        <family val="2"/>
      </rPr>
      <t xml:space="preserve">
Annual 
(Cumulative: January - December)
</t>
    </r>
    <r>
      <rPr>
        <sz val="12"/>
        <color indexed="12"/>
        <rFont val="Arial"/>
        <family val="2"/>
      </rPr>
      <t xml:space="preserve">Complete </t>
    </r>
    <r>
      <rPr>
        <sz val="12"/>
        <rFont val="Arial"/>
        <family val="2"/>
      </rPr>
      <t>BLUE</t>
    </r>
    <r>
      <rPr>
        <sz val="12"/>
        <color indexed="12"/>
        <rFont val="Arial"/>
        <family val="2"/>
      </rPr>
      <t xml:space="preserve"> area in remaining columns</t>
    </r>
    <r>
      <rPr>
        <b/>
        <u val="single"/>
        <sz val="12"/>
        <color indexed="12"/>
        <rFont val="Arial"/>
        <family val="2"/>
      </rPr>
      <t xml:space="preserve">
</t>
    </r>
    <r>
      <rPr>
        <sz val="12"/>
        <color indexed="12"/>
        <rFont val="Arial"/>
        <family val="2"/>
      </rPr>
      <t xml:space="preserve">Upon completion of </t>
    </r>
    <r>
      <rPr>
        <b/>
        <u val="single"/>
        <sz val="12"/>
        <color indexed="12"/>
        <rFont val="Arial"/>
        <family val="2"/>
      </rPr>
      <t xml:space="preserve">
</t>
    </r>
    <r>
      <rPr>
        <b/>
        <sz val="12"/>
        <color indexed="12"/>
        <rFont val="Arial"/>
        <family val="2"/>
      </rPr>
      <t>EACH</t>
    </r>
    <r>
      <rPr>
        <sz val="12"/>
        <color indexed="12"/>
        <rFont val="Arial"/>
        <family val="2"/>
      </rPr>
      <t xml:space="preserve"> reporting period</t>
    </r>
    <r>
      <rPr>
        <b/>
        <sz val="12"/>
        <color indexed="12"/>
        <rFont val="Arial"/>
        <family val="2"/>
      </rPr>
      <t xml:space="preserve"> 
</t>
    </r>
    <r>
      <rPr>
        <sz val="12"/>
        <color indexed="12"/>
        <rFont val="Arial"/>
        <family val="2"/>
      </rPr>
      <t>this workbook should be</t>
    </r>
    <r>
      <rPr>
        <b/>
        <sz val="12"/>
        <color indexed="12"/>
        <rFont val="Arial"/>
        <family val="2"/>
      </rPr>
      <t xml:space="preserve"> </t>
    </r>
    <r>
      <rPr>
        <b/>
        <u val="single"/>
        <sz val="12"/>
        <color indexed="12"/>
        <rFont val="Arial"/>
        <family val="2"/>
      </rPr>
      <t xml:space="preserve">
E-MAILED 
</t>
    </r>
    <r>
      <rPr>
        <sz val="12"/>
        <color indexed="12"/>
        <rFont val="Arial"/>
        <family val="2"/>
      </rPr>
      <t>to the following address</t>
    </r>
    <r>
      <rPr>
        <b/>
        <u val="single"/>
        <sz val="12"/>
        <color indexed="12"/>
        <rFont val="Arial"/>
        <family val="2"/>
      </rPr>
      <t xml:space="preserve">
CSBGReports@csd.ca.gov</t>
    </r>
  </si>
  <si>
    <t>CSBG/NPI Workplan</t>
  </si>
  <si>
    <r>
      <rPr>
        <sz val="14"/>
        <rFont val="Times New Roman"/>
        <family val="1"/>
      </rPr>
      <t xml:space="preserve">             </t>
    </r>
    <r>
      <rPr>
        <u val="single"/>
        <sz val="14"/>
        <rFont val="Times New Roman"/>
        <family val="1"/>
      </rPr>
      <t>CSBG/NPI Workplan</t>
    </r>
  </si>
  <si>
    <r>
      <t xml:space="preserve">NPI 1.1:  </t>
    </r>
    <r>
      <rPr>
        <b/>
        <u val="single"/>
        <sz val="10"/>
        <rFont val="Times New Roman"/>
        <family val="1"/>
      </rPr>
      <t>Employment</t>
    </r>
  </si>
  <si>
    <r>
      <t>Problem Statement</t>
    </r>
    <r>
      <rPr>
        <sz val="10"/>
        <rFont val="Times New Roman"/>
        <family val="0"/>
      </rPr>
      <t>:  (If additional space is needed, please attach a separate sheet.)</t>
    </r>
  </si>
  <si>
    <r>
      <t xml:space="preserve">Program Activities and Delivery Strategies:  </t>
    </r>
    <r>
      <rPr>
        <sz val="10"/>
        <rFont val="Times New Roman"/>
        <family val="0"/>
      </rPr>
      <t>(If additional space is needed, please attach a separate sheet.)</t>
    </r>
  </si>
  <si>
    <r>
      <t xml:space="preserve">NPI 1.2:  </t>
    </r>
    <r>
      <rPr>
        <b/>
        <u val="single"/>
        <sz val="10"/>
        <rFont val="Times New Roman"/>
        <family val="1"/>
      </rPr>
      <t>Employment Supports</t>
    </r>
  </si>
  <si>
    <t>Goal 1: Low-income people become more self-sufficient.</t>
  </si>
  <si>
    <r>
      <t xml:space="preserve">NPI 1.3:  </t>
    </r>
    <r>
      <rPr>
        <b/>
        <i/>
        <u val="single"/>
        <sz val="10"/>
        <rFont val="Times New Roman"/>
        <family val="1"/>
      </rPr>
      <t>Economic Asset Enhancement and Utilization</t>
    </r>
  </si>
  <si>
    <r>
      <t xml:space="preserve">NPI 2.1:  </t>
    </r>
    <r>
      <rPr>
        <b/>
        <u val="single"/>
        <sz val="10"/>
        <rFont val="Times New Roman"/>
        <family val="1"/>
      </rPr>
      <t>Community Improvement and Revitalization</t>
    </r>
  </si>
  <si>
    <r>
      <t xml:space="preserve">NPI 2.2:  </t>
    </r>
    <r>
      <rPr>
        <b/>
        <u val="single"/>
        <sz val="10"/>
        <rFont val="Times New Roman"/>
        <family val="1"/>
      </rPr>
      <t>Community Quality of Life and Assets</t>
    </r>
  </si>
  <si>
    <r>
      <t xml:space="preserve">NPI 2.3:  </t>
    </r>
    <r>
      <rPr>
        <b/>
        <u val="single"/>
        <sz val="10"/>
        <rFont val="Times New Roman"/>
        <family val="1"/>
      </rPr>
      <t>Community Engagement</t>
    </r>
  </si>
  <si>
    <r>
      <t xml:space="preserve">Problem Statement:  </t>
    </r>
    <r>
      <rPr>
        <sz val="10"/>
        <rFont val="Times New Roman"/>
        <family val="0"/>
      </rPr>
      <t>(If additional space is needed, please attach a separate sheet.)</t>
    </r>
  </si>
  <si>
    <r>
      <t>Program Activities and Delivery Strategies:</t>
    </r>
    <r>
      <rPr>
        <sz val="10"/>
        <rFont val="Times New Roman"/>
        <family val="0"/>
      </rPr>
      <t xml:space="preserve">  (If additional space is needed, please attach a separate sheet.)</t>
    </r>
  </si>
  <si>
    <t>The number of volunteer hours donated to Community Action.</t>
  </si>
  <si>
    <r>
      <t xml:space="preserve">NPI 3.2: </t>
    </r>
    <r>
      <rPr>
        <b/>
        <u val="single"/>
        <sz val="10"/>
        <rFont val="Times New Roman"/>
        <family val="1"/>
      </rPr>
      <t>Community Empowerment Through Maximum Feasible Participation</t>
    </r>
  </si>
  <si>
    <r>
      <t xml:space="preserve">Program Activities and Delivery Strategies: </t>
    </r>
    <r>
      <rPr>
        <sz val="10"/>
        <rFont val="Times New Roman"/>
        <family val="0"/>
      </rPr>
      <t xml:space="preserve"> (If additional space is needed, please attach a separate sheet.)</t>
    </r>
  </si>
  <si>
    <r>
      <t xml:space="preserve">NPI 4.1:  </t>
    </r>
    <r>
      <rPr>
        <b/>
        <u val="single"/>
        <sz val="10"/>
        <rFont val="Times New Roman"/>
        <family val="1"/>
      </rPr>
      <t>Expanding Opportunities through Community-Wide Partnerships</t>
    </r>
  </si>
  <si>
    <r>
      <t xml:space="preserve">NPI 5.1:  </t>
    </r>
    <r>
      <rPr>
        <b/>
        <u val="single"/>
        <sz val="10"/>
        <rFont val="Times New Roman"/>
        <family val="1"/>
      </rPr>
      <t>Agency Development</t>
    </r>
  </si>
  <si>
    <r>
      <t xml:space="preserve">Problem Statement: </t>
    </r>
    <r>
      <rPr>
        <sz val="10"/>
        <rFont val="Times New Roman"/>
        <family val="0"/>
      </rPr>
      <t>(If additional space is needed, please attach a separate sheet.)</t>
    </r>
  </si>
  <si>
    <r>
      <t xml:space="preserve">Program Activities and Delivery Strategies: </t>
    </r>
    <r>
      <rPr>
        <sz val="10"/>
        <rFont val="Times New Roman"/>
        <family val="0"/>
      </rPr>
      <t>(If additional space is needed, please attach a separate sheet.</t>
    </r>
  </si>
  <si>
    <r>
      <t xml:space="preserve">NPI 6.1:  </t>
    </r>
    <r>
      <rPr>
        <b/>
        <u val="single"/>
        <sz val="10"/>
        <rFont val="Times New Roman"/>
        <family val="1"/>
      </rPr>
      <t>Independent Living</t>
    </r>
  </si>
  <si>
    <r>
      <t xml:space="preserve">NPI 6.2:  </t>
    </r>
    <r>
      <rPr>
        <b/>
        <u val="single"/>
        <sz val="10"/>
        <rFont val="Times New Roman"/>
        <family val="1"/>
      </rPr>
      <t>Emergency Assistance</t>
    </r>
  </si>
  <si>
    <r>
      <t xml:space="preserve">NPI 6.3:  </t>
    </r>
    <r>
      <rPr>
        <b/>
        <u val="single"/>
        <sz val="10"/>
        <rFont val="Times New Roman"/>
        <family val="1"/>
      </rPr>
      <t>Child and Family Development</t>
    </r>
  </si>
  <si>
    <r>
      <t xml:space="preserve">NPI 6.4:  </t>
    </r>
    <r>
      <rPr>
        <b/>
        <u val="single"/>
        <sz val="10"/>
        <rFont val="Times New Roman"/>
        <family val="1"/>
      </rPr>
      <t>Family Supports</t>
    </r>
  </si>
  <si>
    <r>
      <t xml:space="preserve">NPI 6.5:  </t>
    </r>
    <r>
      <rPr>
        <b/>
        <u val="single"/>
        <sz val="10"/>
        <rFont val="Times New Roman"/>
        <family val="1"/>
      </rPr>
      <t>Service Counts</t>
    </r>
  </si>
  <si>
    <t>Number of Projects or Initiatives Expected to Achieve in Reporting Period
(#)</t>
  </si>
  <si>
    <t>Number of Program Initiatives or Advocacy Efforts Expected to Achieve in Reporting Period
(#)</t>
  </si>
  <si>
    <t>Number of Total Contribution by Community Expected to Achieve in Reporting Period
(#)</t>
  </si>
  <si>
    <t>Total Number of Volunteer Hours Expected to Achieve in Reporting Period
(#)</t>
  </si>
  <si>
    <t>Number of Low-Income People Expected to Achieve in Reporting Period
(#)</t>
  </si>
  <si>
    <t>Number of Resources in Agency Expected to Achieve in Reporting Period
(#)</t>
  </si>
  <si>
    <t>Number of Vulnerable Individuals Living Independently Expected to be Served in Reporting Period
(#)</t>
  </si>
  <si>
    <t>Number of Individuals Seeking Assistance Projected to be Served  in Reporting Period
(#)</t>
  </si>
  <si>
    <t>Number of Services Expected in Reporting Period
(#)</t>
  </si>
  <si>
    <t>Number of Vulnerable Individuals Living Independently Expected to Achieve in Reporting Period
(#)</t>
  </si>
  <si>
    <t>Number of Individuals Expected to Achieve in Reporting Period
(#)</t>
  </si>
  <si>
    <t>CSD Review</t>
  </si>
  <si>
    <t>Column 3 &gt;/= Column 2</t>
  </si>
  <si>
    <t>NPI Analysis</t>
  </si>
  <si>
    <t xml:space="preserve">  </t>
  </si>
  <si>
    <t>Purpose</t>
  </si>
  <si>
    <t xml:space="preserve">Workplan Format </t>
  </si>
  <si>
    <t>CSBG/NPI Workplan Instructions</t>
  </si>
  <si>
    <t>REPORTING PERIODS</t>
  </si>
  <si>
    <t>CSBG/NPI Workplan Instructions, Con't</t>
  </si>
  <si>
    <t>Location of those affected?</t>
  </si>
  <si>
    <t>What is the problem?</t>
  </si>
  <si>
    <t>What is the cause of the problem?</t>
  </si>
  <si>
    <t>Who is affected?</t>
  </si>
  <si>
    <t xml:space="preserve">Note:  ALL DATA FIGURES should be NUMERICAL. If the indicator does not apply to your agency’s work, or data pertaining to that question is not available, leave the cell blank.  Do not use percentages, fractions, abbreviations or alpha text.  </t>
  </si>
  <si>
    <t xml:space="preserve">Suggested Tools </t>
  </si>
  <si>
    <t>     </t>
  </si>
  <si>
    <t xml:space="preserve">      </t>
  </si>
  <si>
    <r>
      <t xml:space="preserve">  </t>
    </r>
    <r>
      <rPr>
        <sz val="7"/>
        <rFont val="Arial"/>
        <family val="2"/>
      </rPr>
      <t xml:space="preserve">       </t>
    </r>
  </si>
  <si>
    <t xml:space="preserve">        </t>
  </si>
  <si>
    <t>On the “Goal 1 Workplan” tab enter the contract number, contractor’s name, contact person and title, phone number, e-mail address and fax number. This information will only need to be provided once. The data will automatically populate into all other tabs from the “Goal 1” tab.</t>
  </si>
  <si>
    <r>
      <rPr>
        <b/>
        <u val="single"/>
        <sz val="14"/>
        <rFont val="Times New Roman"/>
        <family val="1"/>
      </rPr>
      <t>Contract Workplan</t>
    </r>
    <r>
      <rPr>
        <sz val="14"/>
        <rFont val="Times New Roman"/>
        <family val="1"/>
      </rPr>
      <t xml:space="preserve">
Due January of every year.
</t>
    </r>
    <r>
      <rPr>
        <b/>
        <u val="single"/>
        <sz val="14"/>
        <rFont val="Times New Roman"/>
        <family val="1"/>
      </rPr>
      <t>Reporting Period</t>
    </r>
    <r>
      <rPr>
        <sz val="14"/>
        <rFont val="Times New Roman"/>
        <family val="1"/>
      </rPr>
      <t xml:space="preserve">
Complete the GREY (January - June) and BLUE (January - December) area in the "Workplan" column</t>
    </r>
    <r>
      <rPr>
        <u val="single"/>
        <sz val="14"/>
        <rFont val="Times New Roman"/>
        <family val="1"/>
      </rPr>
      <t xml:space="preserve">
</t>
    </r>
    <r>
      <rPr>
        <b/>
        <u val="single"/>
        <sz val="14"/>
        <rFont val="Times New Roman"/>
        <family val="1"/>
      </rPr>
      <t>How to submit</t>
    </r>
    <r>
      <rPr>
        <u val="single"/>
        <sz val="14"/>
        <rFont val="Times New Roman"/>
        <family val="1"/>
      </rPr>
      <t xml:space="preserve">
</t>
    </r>
    <r>
      <rPr>
        <sz val="14"/>
        <rFont val="Times New Roman"/>
        <family val="1"/>
      </rPr>
      <t xml:space="preserve">Upon completion the Workplans should be submitted with the Contract.
</t>
    </r>
    <r>
      <rPr>
        <b/>
        <u val="single"/>
        <sz val="14"/>
        <rFont val="Times New Roman"/>
        <family val="1"/>
      </rPr>
      <t>Questions</t>
    </r>
    <r>
      <rPr>
        <sz val="14"/>
        <rFont val="Times New Roman"/>
        <family val="1"/>
      </rPr>
      <t xml:space="preserve">
If you have any question please contact your Field Representative.</t>
    </r>
  </si>
  <si>
    <t>CSBG/NPI Program Report Instructions</t>
  </si>
  <si>
    <t>Approving the Mid-year and Annual Reports</t>
  </si>
  <si>
    <t>The subsequent Green tabs are the Program Reporting for Goals 1 through 6.</t>
  </si>
  <si>
    <t xml:space="preserve">Completing the NPI Workplan </t>
  </si>
  <si>
    <t>NPI Program Reporting Format</t>
  </si>
  <si>
    <t>Note:  The following information automatically populated from the goal 1 workplan tab:  contract number, contractor’s name, contact person and title, phone number, e-mail address and fax number.</t>
  </si>
  <si>
    <t xml:space="preserve">For the Mid-Year Progress Report, covering January through June, only report data on the grey sections. </t>
  </si>
  <si>
    <r>
      <t xml:space="preserve">Number of Participants/Units Achieving Outcome in Reporting Period: </t>
    </r>
    <r>
      <rPr>
        <sz val="11.5"/>
        <color indexed="8"/>
        <rFont val="Arial"/>
        <family val="2"/>
      </rPr>
      <t xml:space="preserve">Enter the number that achieved the outcome for the reporting period. </t>
    </r>
  </si>
  <si>
    <t xml:space="preserve">For the Annual Report, covering January through December, report data on the blue sections. Do no delete the data that was reported for the Mid-Year Progress Report. </t>
  </si>
  <si>
    <t>The first Green tab is the NPI Program Instructions</t>
  </si>
  <si>
    <t>CSBG/NPI Program Report Instructions, Con't</t>
  </si>
  <si>
    <t xml:space="preserve">On the “Goal 1 Reporting” tab enter an X in the upper right hand box, indicating Mid-year (January - June) Reporting period and is due June 30th. 
</t>
  </si>
  <si>
    <r>
      <t xml:space="preserve">Number of Participants/Units Expected to Achieve Outcome in Reporting Period: </t>
    </r>
    <r>
      <rPr>
        <sz val="11.5"/>
        <rFont val="Arial"/>
        <family val="2"/>
      </rPr>
      <t xml:space="preserve">The Workplan numbers will be automatically populated into the Reporting Document for Goals 1 through 6. </t>
    </r>
  </si>
  <si>
    <r>
      <rPr>
        <b/>
        <i/>
        <sz val="11.5"/>
        <rFont val="Arial"/>
        <family val="2"/>
      </rPr>
      <t xml:space="preserve">Number of Participants/Units Enrolled in Program(s) in Reporting Period: </t>
    </r>
    <r>
      <rPr>
        <sz val="11.5"/>
        <rFont val="Arial"/>
        <family val="2"/>
      </rPr>
      <t xml:space="preserve">Enter actual number enrolled in program (s) for the reporting period. </t>
    </r>
  </si>
  <si>
    <r>
      <t xml:space="preserve">Percentage Achieving Outcome in Reporting Period: </t>
    </r>
    <r>
      <rPr>
        <sz val="11.5"/>
        <rFont val="Arial"/>
        <family val="2"/>
      </rPr>
      <t xml:space="preserve">This field requires no data entry and will be automatically calculated from previous columns. </t>
    </r>
  </si>
  <si>
    <r>
      <t xml:space="preserve">Number of Participants/Units Expected to Achieve Outcome in Reporting Period: </t>
    </r>
    <r>
      <rPr>
        <sz val="12"/>
        <rFont val="Arial"/>
        <family val="2"/>
      </rPr>
      <t xml:space="preserve">The Workplan numbers will be automatically populated into the Reporting Document for Goals 1 through 6. </t>
    </r>
  </si>
  <si>
    <r>
      <t xml:space="preserve">Number of Participants/Units Enrolled in Program(s) in Reporting Period: </t>
    </r>
    <r>
      <rPr>
        <sz val="12"/>
        <rFont val="Arial"/>
        <family val="2"/>
      </rPr>
      <t xml:space="preserve">Enter actual number enrolled in program (s) for the reporting period. </t>
    </r>
  </si>
  <si>
    <r>
      <t xml:space="preserve">Number of Participants/Units Achieving Outcome in Reporting Period: </t>
    </r>
    <r>
      <rPr>
        <sz val="12"/>
        <rFont val="Arial"/>
        <family val="2"/>
      </rPr>
      <t xml:space="preserve">Enter the number that achieved the outcome for the reporting period. </t>
    </r>
  </si>
  <si>
    <r>
      <t xml:space="preserve">Percentage Achieving Outcome in Reporting Period: </t>
    </r>
    <r>
      <rPr>
        <sz val="12"/>
        <rFont val="Arial"/>
        <family val="2"/>
      </rPr>
      <t>This field requires no data entry and will be automatically calculated from previous columns.</t>
    </r>
  </si>
  <si>
    <t xml:space="preserve">Suggested tools needed to assist you when reporting your progress and achieved outcomes for Mid-Year and Annual Report
</t>
  </si>
  <si>
    <t>ALL DATA FIGURES should be NUMERICAL. If the indicator does not apply to your agency’s work, or data pertaining to that question is not available, leave the cell blank. Do not use percentages, fraction, abbreviations or alpha text.</t>
  </si>
  <si>
    <r>
      <t>Problem Statement:</t>
    </r>
    <r>
      <rPr>
        <sz val="12"/>
        <rFont val="Arial"/>
        <family val="2"/>
      </rPr>
      <t xml:space="preserve">  In this section clearly and thoroughly describe the problems facing low-income individuals in the community as it relates to achieving each goal. This information should be detailed and include the following:</t>
    </r>
  </si>
  <si>
    <t>When projecting data for the contract term, use the suggested tools below as a guide:</t>
  </si>
  <si>
    <t xml:space="preserve">Project the number of participants expected to achieve the performance indicator(s) identified in Goals 1 – 6 that represents the outcome(s) of the planned program activities during the contract term.  If the indicator does not apply to the planned program activities leave the cell blank.  </t>
  </si>
  <si>
    <t>The Targeting Field Manual*</t>
  </si>
  <si>
    <r>
      <rPr>
        <b/>
        <sz val="12"/>
        <rFont val="Arial"/>
        <family val="2"/>
      </rPr>
      <t>Program</t>
    </r>
    <r>
      <rPr>
        <sz val="12"/>
        <rFont val="Arial"/>
        <family val="2"/>
      </rPr>
      <t xml:space="preserve"> </t>
    </r>
    <r>
      <rPr>
        <b/>
        <sz val="12"/>
        <rFont val="Arial"/>
        <family val="2"/>
      </rPr>
      <t>Activities</t>
    </r>
    <r>
      <rPr>
        <sz val="12"/>
        <rFont val="Arial"/>
        <family val="2"/>
      </rPr>
      <t xml:space="preserve"> </t>
    </r>
    <r>
      <rPr>
        <b/>
        <sz val="12"/>
        <rFont val="Arial"/>
        <family val="2"/>
      </rPr>
      <t>and</t>
    </r>
    <r>
      <rPr>
        <sz val="12"/>
        <rFont val="Arial"/>
        <family val="2"/>
      </rPr>
      <t xml:space="preserve"> </t>
    </r>
    <r>
      <rPr>
        <b/>
        <sz val="12"/>
        <rFont val="Arial"/>
        <family val="2"/>
      </rPr>
      <t>Delivery</t>
    </r>
    <r>
      <rPr>
        <sz val="12"/>
        <rFont val="Arial"/>
        <family val="2"/>
      </rPr>
      <t xml:space="preserve"> </t>
    </r>
    <r>
      <rPr>
        <b/>
        <sz val="12"/>
        <rFont val="Arial"/>
        <family val="2"/>
      </rPr>
      <t>Strategies</t>
    </r>
    <r>
      <rPr>
        <sz val="12"/>
        <rFont val="Arial"/>
        <family val="2"/>
      </rPr>
      <t xml:space="preserve">:  In this section, provide a detailed description of the planned program activities to be undertaken in order to alleviate the barriers identified in the problem statement. </t>
    </r>
  </si>
  <si>
    <t xml:space="preserve">Note:  ALL DATA FIGURES should be NUMERICAL.  Do not use percentages, fractions, abbreviations or alpha text.  </t>
  </si>
  <si>
    <t>The first orange tab is the Workplan Instructions</t>
  </si>
  <si>
    <t>The subsequent orange tabs are the Workplan Goals 1 through 6.</t>
  </si>
  <si>
    <t>Note:  The green tabs will be used later in the contract term when reporting the progress on achieving goals during the mid-year (January – June) and annual (January – December) reporting periods.</t>
  </si>
  <si>
    <r>
      <rPr>
        <sz val="14"/>
        <rFont val="Times New Roman"/>
        <family val="1"/>
      </rPr>
      <t xml:space="preserve">         </t>
    </r>
    <r>
      <rPr>
        <u val="single"/>
        <sz val="14"/>
        <rFont val="Times New Roman"/>
        <family val="1"/>
      </rPr>
      <t>CSBG/NPI Workplan</t>
    </r>
  </si>
  <si>
    <t>Typing information into this block of cells will automatically populate to all of the goal tabs.</t>
  </si>
  <si>
    <t xml:space="preserve">
The number and percentage of low-income participants who get a job or become self-employed, as a result of Community Action Assistance, as measured by one or more of the following:</t>
  </si>
  <si>
    <r>
      <t xml:space="preserve">
The number of low-income participants for whom barriers to initial or continuous employment are reduced or eliminated through assistance from Community Action, as measured by </t>
    </r>
    <r>
      <rPr>
        <u val="single"/>
        <sz val="10"/>
        <rFont val="Times New Roman"/>
        <family val="1"/>
      </rPr>
      <t>one or more</t>
    </r>
    <r>
      <rPr>
        <sz val="10"/>
        <rFont val="Times New Roman"/>
        <family val="0"/>
      </rPr>
      <t xml:space="preserve"> of the following:</t>
    </r>
  </si>
  <si>
    <r>
      <t xml:space="preserve">The number and percentage of low-income households that achieve an increase in financial assets and/or financial skills as a result of Community Action assistance, and the aggregated amount of those assets and resources for all participants achieving the outcome, as measured by </t>
    </r>
    <r>
      <rPr>
        <u val="single"/>
        <sz val="10"/>
        <rFont val="Times New Roman"/>
        <family val="1"/>
      </rPr>
      <t>one or more</t>
    </r>
    <r>
      <rPr>
        <sz val="10"/>
        <rFont val="Times New Roman"/>
        <family val="0"/>
      </rPr>
      <t xml:space="preserve"> of the following:</t>
    </r>
  </si>
  <si>
    <r>
      <t xml:space="preserve">
Increase in, or safeguarding of, threatened opportunities and community resources or services for low-income people in the community as a result of Community Action projects/initiatives or advocacy with other public and private agencies, as measured by </t>
    </r>
    <r>
      <rPr>
        <u val="single"/>
        <sz val="10"/>
        <rFont val="Times New Roman"/>
        <family val="1"/>
      </rPr>
      <t>one or more</t>
    </r>
    <r>
      <rPr>
        <sz val="10"/>
        <rFont val="Times New Roman"/>
        <family val="0"/>
      </rPr>
      <t xml:space="preserve"> of the following:</t>
    </r>
  </si>
  <si>
    <t xml:space="preserve">Accessible safe and affordable health care services/facilities for low-income people created or saved from reduction or elimination
</t>
  </si>
  <si>
    <t xml:space="preserve">Safe and affordable housing units in the community preserved or improved through construction, weatherization, or rehabilitation achieved by Community Action activity or advocacy </t>
  </si>
  <si>
    <t xml:space="preserve">Accessible safe and affordable child care or child development placement opportunities for low-income families created, or saved from reduction or elimination 
</t>
  </si>
  <si>
    <t xml:space="preserve">Accessible "before school" and "after school" program placement opportunities for low-income families created, or saved from reduction or elimination </t>
  </si>
  <si>
    <r>
      <t xml:space="preserve">The quality of life and assets in low-income neighborhoods are improved by Community Action initiative or advocacy, as measured by </t>
    </r>
    <r>
      <rPr>
        <u val="single"/>
        <sz val="10"/>
        <rFont val="Times New Roman"/>
        <family val="1"/>
      </rPr>
      <t>one or more</t>
    </r>
    <r>
      <rPr>
        <sz val="10"/>
        <rFont val="Times New Roman"/>
        <family val="0"/>
      </rPr>
      <t xml:space="preserve"> of the following:</t>
    </r>
  </si>
  <si>
    <r>
      <t xml:space="preserve">The total number of volunteer hours donated by </t>
    </r>
    <r>
      <rPr>
        <u val="single"/>
        <sz val="10"/>
        <rFont val="Times New Roman"/>
        <family val="1"/>
      </rPr>
      <t>low-income</t>
    </r>
    <r>
      <rPr>
        <sz val="10"/>
        <rFont val="Times New Roman"/>
        <family val="0"/>
      </rPr>
      <t xml:space="preserve"> individuals to Community Action. (This is ONLY the number of volunteer hours from individuals who are low-income.)</t>
    </r>
  </si>
  <si>
    <r>
      <t xml:space="preserve">
The number of low-income people mobilized as a direct result of Community Action initiative to engage in activities that support and promote their own well-being and that of their community, as measured by </t>
    </r>
    <r>
      <rPr>
        <u val="single"/>
        <sz val="10"/>
        <rFont val="Times New Roman"/>
        <family val="1"/>
      </rPr>
      <t>one or more</t>
    </r>
    <r>
      <rPr>
        <sz val="10"/>
        <rFont val="Times New Roman"/>
        <family val="0"/>
      </rPr>
      <t xml:space="preserve"> of the following:</t>
    </r>
  </si>
  <si>
    <t xml:space="preserve">
The number of organizations, both public and private, that Community Action actively works with to expand resources and opportunities in order to achieve family and community outcomes.</t>
  </si>
  <si>
    <r>
      <rPr>
        <b/>
        <sz val="10"/>
        <rFont val="Times New Roman"/>
        <family val="1"/>
      </rPr>
      <t>Hours</t>
    </r>
    <r>
      <rPr>
        <sz val="10"/>
        <rFont val="Times New Roman"/>
        <family val="0"/>
      </rPr>
      <t xml:space="preserve"> of staff in trainings</t>
    </r>
  </si>
  <si>
    <t>Number of Nationally Certified ROMA Trainers</t>
  </si>
  <si>
    <r>
      <t xml:space="preserve">The number of human capital resources available to Community Action that increase agency capacity to achieve family and community outcomes, as measured by </t>
    </r>
    <r>
      <rPr>
        <u val="single"/>
        <sz val="10"/>
        <rFont val="Times New Roman"/>
        <family val="1"/>
      </rPr>
      <t>one or more</t>
    </r>
    <r>
      <rPr>
        <sz val="10"/>
        <rFont val="Times New Roman"/>
        <family val="0"/>
      </rPr>
      <t xml:space="preserve"> of the following:</t>
    </r>
  </si>
  <si>
    <t xml:space="preserve">
The number of vulnerable individuals receiving services from Community Action who maintain an independent living situation as a result of those services:</t>
  </si>
  <si>
    <t>d.</t>
  </si>
  <si>
    <t>Age Unknown</t>
  </si>
  <si>
    <r>
      <t>E.</t>
    </r>
    <r>
      <rPr>
        <sz val="10"/>
        <rFont val="Times New Roman"/>
        <family val="0"/>
      </rPr>
      <t xml:space="preserve">  Youth improve health and physical development </t>
    </r>
  </si>
  <si>
    <t>PARENTS AND OTHER ADULTS</t>
  </si>
  <si>
    <t xml:space="preserve"> YOUTH</t>
  </si>
  <si>
    <t xml:space="preserve"> INFANTS &amp; CHILDREN</t>
  </si>
  <si>
    <r>
      <t xml:space="preserve">The number of services provided to low-income individuals and/or families, as measured by </t>
    </r>
    <r>
      <rPr>
        <u val="single"/>
        <sz val="10"/>
        <rFont val="Times New Roman"/>
        <family val="1"/>
      </rPr>
      <t>one or more</t>
    </r>
    <r>
      <rPr>
        <sz val="10"/>
        <rFont val="Times New Roman"/>
        <family val="0"/>
      </rPr>
      <t xml:space="preserve"> of the following:</t>
    </r>
  </si>
  <si>
    <t>INFANTS &amp; CHILDREN</t>
  </si>
  <si>
    <t xml:space="preserve">Infants and children obtain age appropriate immunizations, medical, and dental care </t>
  </si>
  <si>
    <t xml:space="preserve">Infant and child health and physical development are improved as a result of adequate nutrition </t>
  </si>
  <si>
    <t>Children participate in pre-school activities to develop school readiness skills</t>
  </si>
  <si>
    <t xml:space="preserve"> Children who participate in pre-school activities are developmentally ready to enter Kindergarten or 1st Grade </t>
  </si>
  <si>
    <t xml:space="preserve"> Youth improve health and physical development </t>
  </si>
  <si>
    <t xml:space="preserve"> Youth improve social/emotional development </t>
  </si>
  <si>
    <t xml:space="preserve"> Youth have reduced involvement with criminal justice system </t>
  </si>
  <si>
    <t xml:space="preserve"> Youth increase academic, athletic, or social skills for school success </t>
  </si>
  <si>
    <t>Parents and other adults learn and exhibit  improved parenting skills</t>
  </si>
  <si>
    <t>Parents and other adults learn and exhibit improved family functioning skills</t>
  </si>
  <si>
    <t xml:space="preserve"> Infants and children obtain age appropriate immunizations, medical, and dental care </t>
  </si>
  <si>
    <t xml:space="preserve">Children who participate in pre-school activities are developmentally ready to enter Kindergarten or 1st Grade </t>
  </si>
  <si>
    <t xml:space="preserve">Youth improve social/emotional development </t>
  </si>
  <si>
    <t xml:space="preserve">Youth have reduced involvement with criminal justice system </t>
  </si>
  <si>
    <t xml:space="preserve">Youth increase academic, athletic, or social skills for school success </t>
  </si>
  <si>
    <r>
      <t>K.</t>
    </r>
    <r>
      <rPr>
        <sz val="10"/>
        <rFont val="Times New Roman"/>
        <family val="0"/>
      </rPr>
      <t xml:space="preserve">  </t>
    </r>
  </si>
  <si>
    <r>
      <t>J.</t>
    </r>
    <r>
      <rPr>
        <sz val="10"/>
        <rFont val="Times New Roman"/>
        <family val="0"/>
      </rPr>
      <t xml:space="preserve">  </t>
    </r>
  </si>
  <si>
    <r>
      <t>I.</t>
    </r>
    <r>
      <rPr>
        <sz val="10"/>
        <rFont val="Times New Roman"/>
        <family val="0"/>
      </rPr>
      <t xml:space="preserve">  </t>
    </r>
  </si>
  <si>
    <r>
      <t>H.</t>
    </r>
    <r>
      <rPr>
        <sz val="10"/>
        <rFont val="Times New Roman"/>
        <family val="0"/>
      </rPr>
      <t xml:space="preserve">  </t>
    </r>
  </si>
  <si>
    <r>
      <rPr>
        <b/>
        <sz val="10"/>
        <rFont val="Times New Roman"/>
        <family val="1"/>
      </rPr>
      <t>G</t>
    </r>
    <r>
      <rPr>
        <sz val="10"/>
        <rFont val="Times New Roman"/>
        <family val="0"/>
      </rPr>
      <t xml:space="preserve">.  </t>
    </r>
  </si>
  <si>
    <r>
      <t xml:space="preserve">F. </t>
    </r>
    <r>
      <rPr>
        <sz val="10"/>
        <rFont val="Times New Roman"/>
        <family val="0"/>
      </rPr>
      <t xml:space="preserve"> </t>
    </r>
  </si>
  <si>
    <r>
      <t>D.</t>
    </r>
    <r>
      <rPr>
        <sz val="10"/>
        <rFont val="Times New Roman"/>
        <family val="0"/>
      </rPr>
      <t xml:space="preserve">   </t>
    </r>
  </si>
  <si>
    <r>
      <t>C.</t>
    </r>
    <r>
      <rPr>
        <sz val="10"/>
        <rFont val="Times New Roman"/>
        <family val="0"/>
      </rPr>
      <t xml:space="preserve">  </t>
    </r>
  </si>
  <si>
    <t xml:space="preserve">A.   </t>
  </si>
  <si>
    <t xml:space="preserve"> ENHANCEMENT</t>
  </si>
  <si>
    <t xml:space="preserve"> UTILIZATION</t>
  </si>
  <si>
    <r>
      <t>G.</t>
    </r>
    <r>
      <rPr>
        <sz val="10"/>
        <rFont val="Times New Roman"/>
        <family val="0"/>
      </rPr>
      <t xml:space="preserve">  </t>
    </r>
  </si>
  <si>
    <t xml:space="preserve">Number and percent of participants pursuing post-secondary education with accumulated IDA or other savings </t>
  </si>
  <si>
    <t xml:space="preserve">I.      </t>
  </si>
  <si>
    <t xml:space="preserve">Number and percent of participants purchasing a home with accumulated IDA or other savings           </t>
  </si>
  <si>
    <t xml:space="preserve">Number and percent of participants purchasing other assets with accumulated IDA or other savings   </t>
  </si>
  <si>
    <r>
      <t>F.</t>
    </r>
    <r>
      <rPr>
        <sz val="10"/>
        <rFont val="Times New Roman"/>
        <family val="0"/>
      </rPr>
      <t xml:space="preserve"> </t>
    </r>
  </si>
  <si>
    <t xml:space="preserve"> Number and percent of participants who increased their savings through IDA or other savings accounts and the aggregated amount of savings</t>
  </si>
  <si>
    <r>
      <t>E.</t>
    </r>
    <r>
      <rPr>
        <sz val="10"/>
        <rFont val="Times New Roman"/>
        <family val="0"/>
      </rPr>
      <t xml:space="preserve"> </t>
    </r>
  </si>
  <si>
    <t xml:space="preserve"> Number and percent of participants opening an Individual Development Account (IDA) or other savings account </t>
  </si>
  <si>
    <r>
      <t xml:space="preserve">D. </t>
    </r>
    <r>
      <rPr>
        <sz val="10"/>
        <rFont val="Times New Roman"/>
        <family val="0"/>
      </rPr>
      <t xml:space="preserve"> </t>
    </r>
  </si>
  <si>
    <t xml:space="preserve">Number and percent of participants demonstrating ability to complete and maintain a budget for over 90 days </t>
  </si>
  <si>
    <t>Number and percent of participants who were enrolled in telephone lifeline and/or energy discounts with the assistance of the agency and the expected aggregated dollar amount of savings.</t>
  </si>
  <si>
    <r>
      <t>A.</t>
    </r>
    <r>
      <rPr>
        <sz val="10"/>
        <rFont val="Times New Roman"/>
        <family val="0"/>
      </rPr>
      <t xml:space="preserve">  </t>
    </r>
  </si>
  <si>
    <t xml:space="preserve">Number and percent of participants in tax preparation programs who qualified for any type of Federal or State tax credit and the expected aggregated dollar amount of credits. </t>
  </si>
  <si>
    <t xml:space="preserve">B. </t>
  </si>
  <si>
    <t xml:space="preserve"> Number and percent of participants who obtained court-ordered child support payments and the expected annual aggregated dollar amount of payments.</t>
  </si>
  <si>
    <r>
      <t>B.</t>
    </r>
    <r>
      <rPr>
        <sz val="10"/>
        <rFont val="Times New Roman"/>
        <family val="0"/>
      </rPr>
      <t xml:space="preserve"> </t>
    </r>
  </si>
  <si>
    <r>
      <t>D.</t>
    </r>
    <r>
      <rPr>
        <sz val="10"/>
        <rFont val="Times New Roman"/>
        <family val="0"/>
      </rPr>
      <t xml:space="preserve">  </t>
    </r>
  </si>
  <si>
    <t xml:space="preserve">G.  </t>
  </si>
  <si>
    <r>
      <t>H.</t>
    </r>
    <r>
      <rPr>
        <sz val="10"/>
        <rFont val="Times New Roman"/>
        <family val="0"/>
      </rPr>
      <t xml:space="preserve"> </t>
    </r>
  </si>
  <si>
    <t xml:space="preserve">D. </t>
  </si>
  <si>
    <t xml:space="preserve"> Number and percent of participants demonstrating ability to complete and maintain a budget for over 90 days </t>
  </si>
  <si>
    <r>
      <t>E.</t>
    </r>
    <r>
      <rPr>
        <sz val="10"/>
        <rFont val="Times New Roman"/>
        <family val="0"/>
      </rPr>
      <t xml:space="preserve">  </t>
    </r>
  </si>
  <si>
    <t xml:space="preserve">Number and percent of participants opening an Individual Development Account (IDA) or other savings account </t>
  </si>
  <si>
    <r>
      <t>F.</t>
    </r>
    <r>
      <rPr>
        <sz val="10"/>
        <rFont val="Times New Roman"/>
        <family val="0"/>
      </rPr>
      <t xml:space="preserve">  </t>
    </r>
  </si>
  <si>
    <r>
      <t>G.</t>
    </r>
    <r>
      <rPr>
        <sz val="10"/>
        <rFont val="Times New Roman"/>
        <family val="0"/>
      </rPr>
      <t xml:space="preserve"> </t>
    </r>
  </si>
  <si>
    <t xml:space="preserve"> Number and percent of participants capitalizing a small business with accumulated IDA or other savings </t>
  </si>
  <si>
    <r>
      <t>I.</t>
    </r>
    <r>
      <rPr>
        <sz val="10"/>
        <rFont val="Times New Roman"/>
        <family val="0"/>
      </rPr>
      <t xml:space="preserve">                 </t>
    </r>
  </si>
  <si>
    <t>Number of Partnerships Expected to Achieve in Reporting Period
(#)</t>
  </si>
  <si>
    <t>Number of Organizations Expected to Achieve in Reporting Period
(#)</t>
  </si>
  <si>
    <t>Number of Organizations in Reporting Period
(#)</t>
  </si>
  <si>
    <t>TOTAL Individuals with Disabilities (automatically calculates)</t>
  </si>
  <si>
    <t>Number and percent of participants purchasing a home with accumulated IDA or other savings</t>
  </si>
  <si>
    <r>
      <t xml:space="preserve">Number of Partnerships in Reporting Period
(#)
</t>
    </r>
  </si>
  <si>
    <t>UTILIZATION</t>
  </si>
  <si>
    <t>CSD 801 (Rev.4/13)</t>
  </si>
  <si>
    <t>CSD 801 W (Rev.4/13)</t>
  </si>
  <si>
    <t>CSD 801 (Rev. 4/13)</t>
  </si>
  <si>
    <r>
      <t xml:space="preserve">The number and percentage of low-income participants who get a job or become self-employed, as a result of Community Action Assistance, as measured by </t>
    </r>
    <r>
      <rPr>
        <u val="single"/>
        <sz val="10"/>
        <rFont val="Times New Roman"/>
        <family val="1"/>
      </rPr>
      <t>one or more</t>
    </r>
    <r>
      <rPr>
        <sz val="10"/>
        <rFont val="Times New Roman"/>
        <family val="0"/>
      </rPr>
      <t xml:space="preserve"> of the following:</t>
    </r>
  </si>
  <si>
    <t>I</t>
  </si>
  <si>
    <t>II</t>
  </si>
  <si>
    <t>III</t>
  </si>
  <si>
    <t>IV</t>
  </si>
  <si>
    <t>V</t>
  </si>
  <si>
    <t>VI</t>
  </si>
  <si>
    <t>Percentage Achieving Outcome in Reporting Period 
(III/I=IV)
(%)</t>
  </si>
  <si>
    <t>Percentage Achieving Outcome in Reporting Period 
(II/I=IV)
(%)</t>
  </si>
  <si>
    <t>Percentage Achieving Outcome in Reporting Period 
(II/I=III)
(%)</t>
  </si>
  <si>
    <t>Sample of NPI Workplan</t>
  </si>
  <si>
    <t xml:space="preserve">Completing the NPI Report for Mid-Year  </t>
  </si>
  <si>
    <t>Sample of NPI Report for Mid-Year</t>
  </si>
  <si>
    <t>Completing the NPI Report for Annual</t>
  </si>
  <si>
    <t>Sample of NPI Report for Annual</t>
  </si>
  <si>
    <t xml:space="preserve"> See NPI Instruction Manual pages 1-5</t>
  </si>
  <si>
    <t>See NPI Instruction Manual, pages 10-13</t>
  </si>
  <si>
    <t>See NPI Instruction Manual, pages 5-9</t>
  </si>
  <si>
    <t>See NPI Instruction Manual, pages 14-18</t>
  </si>
  <si>
    <t>See NPI Instruction Manual, pages 19-22</t>
  </si>
  <si>
    <t>See NPI Instruction Manual, pages 23-24</t>
  </si>
  <si>
    <t>See NPI Instruction Manual, pages 27-28</t>
  </si>
  <si>
    <t>See Instruction Manual, pages 29-31</t>
  </si>
  <si>
    <t>See NPI Instruction Manual, pages 32-34</t>
  </si>
  <si>
    <t>See NPI Instruction Manual, pages 35-36</t>
  </si>
  <si>
    <t>See NPI Instruction Manual, pages 37-40</t>
  </si>
  <si>
    <t>See NPI Instruction Manual, pages 41-45</t>
  </si>
  <si>
    <t>See NPI Instruction Manual, pages 46-50</t>
  </si>
  <si>
    <t>See NPI Instruction Manual, pages 51-54</t>
  </si>
  <si>
    <t>See NPI Instruction Manual, pages 55-57</t>
  </si>
  <si>
    <t>See NPI Instruction Manual, pages 1-4</t>
  </si>
  <si>
    <t>See NPI Instruction Manual, pages 29-31</t>
  </si>
  <si>
    <t xml:space="preserve">Place an X in the report that is being submitted. This will automatically populate to all other Goal tabs. </t>
  </si>
  <si>
    <t>Typing information into this block of cells will populate the items on all of the Goal tabs.</t>
  </si>
  <si>
    <t xml:space="preserve">On the “Goal 1 Reporting” tab enter an X in the upper right hand box indicating Annual Report. The Annual Report covers the term of January through December (cumulative) and is due January 20th. Each Report will reflect the agency’s success in achieving the outcomes. </t>
  </si>
  <si>
    <r>
      <rPr>
        <b/>
        <sz val="12"/>
        <rFont val="Arial"/>
        <family val="2"/>
      </rPr>
      <t>Number of Participants Expected to Achieve Outcome in Reporting Period:</t>
    </r>
    <r>
      <rPr>
        <sz val="12"/>
        <rFont val="Arial"/>
        <family val="2"/>
      </rPr>
      <t xml:space="preserve">  This column will be filled out on the CSD 801 W for Goals 1 through 6. Provide the number of participants expected to achieve the goal at the mid-year and annual reporting periods for each indicator. The workplan numbers will automatically populate into the reporting (green) tabs for Goals 1 through 6. </t>
    </r>
  </si>
  <si>
    <t xml:space="preserve">Number and percent of participants capitalizing a small business with accumulated IDA or other savings </t>
  </si>
  <si>
    <t>Number and percent of participants who increased their savings through IDA or other savings accounts and the aggregated amount of savings</t>
  </si>
  <si>
    <t>I
Number of Organizations Expected to Achieve in Reporting Period
(#)</t>
  </si>
  <si>
    <t>II
Number of Partnerships Expected to Achieve 
(#)</t>
  </si>
  <si>
    <t xml:space="preserve"> Youth avoid risk-taking behavior for a defined period of time </t>
  </si>
  <si>
    <t xml:space="preserve">Youth avoid risk-taking behavior for a defined period of time </t>
  </si>
  <si>
    <r>
      <t xml:space="preserve">Aggregated Dollar Amounts (Payments, Credits or Savings) 
($)
</t>
    </r>
    <r>
      <rPr>
        <b/>
        <i/>
        <sz val="10"/>
        <rFont val="Times New Roman"/>
        <family val="1"/>
      </rPr>
      <t>If no dollars reported please explain</t>
    </r>
  </si>
  <si>
    <t xml:space="preserve">Obtained health care services for themselves and/or a family member
</t>
  </si>
  <si>
    <t xml:space="preserve">Obtained and/or maintained safe and affordable housing </t>
  </si>
  <si>
    <r>
      <t xml:space="preserve">NPI 3.1: </t>
    </r>
    <r>
      <rPr>
        <b/>
        <u val="single"/>
        <sz val="10"/>
        <rFont val="Times New Roman"/>
        <family val="1"/>
      </rPr>
      <t>Community Enhancement through Maximum Feasible Participation</t>
    </r>
  </si>
  <si>
    <r>
      <t xml:space="preserve">NPI 3.2: </t>
    </r>
    <r>
      <rPr>
        <b/>
        <u val="single"/>
        <sz val="10"/>
        <rFont val="Times New Roman"/>
        <family val="1"/>
      </rPr>
      <t>Community Empowerment through Maximum Feasible Participation</t>
    </r>
  </si>
  <si>
    <t>Community Empowerment through Maximum Feasible Participation</t>
  </si>
  <si>
    <t>Community Enhancement through Maximum Feasible Participation</t>
  </si>
  <si>
    <t>Expanding Opportunities through Community-Wide Partnerships</t>
  </si>
  <si>
    <t>Institutions of postsecondary education/training</t>
  </si>
  <si>
    <t>Number of Family Development Certified Trainers</t>
  </si>
  <si>
    <t>Number of Child Development Certified Trainers</t>
  </si>
  <si>
    <t>Number of Board Members attending trainings</t>
  </si>
  <si>
    <r>
      <rPr>
        <b/>
        <sz val="10"/>
        <rFont val="Times New Roman"/>
        <family val="1"/>
      </rPr>
      <t>Hours</t>
    </r>
    <r>
      <rPr>
        <sz val="10"/>
        <rFont val="Times New Roman"/>
        <family val="0"/>
      </rPr>
      <t xml:space="preserve"> of Board Members in trainings</t>
    </r>
  </si>
  <si>
    <t xml:space="preserve">
The number of low-income individuals served by Community Action who sought emergency assistance and the number of those individuals for whom assistance was provided, including such service as:</t>
  </si>
  <si>
    <t xml:space="preserve">Accessible safe and affordable health care services/facilities for low-income people created, or saved from reduction or elimination
</t>
  </si>
  <si>
    <t>The CSD 801 is one section of the excel workbook, these are the Green tabs.  There are six goals and under each goal is a list of indicators, problem statement, program activities and delivery strategies, number of participants enrolled, number of participants achieving outcomes and achieving percentages that pertain to that goal.</t>
  </si>
  <si>
    <t>Annual NPI Explanations</t>
  </si>
  <si>
    <t>Mid-Year NPI Explanations</t>
  </si>
  <si>
    <t>Explanations Required
(Report on explanation tab)</t>
  </si>
  <si>
    <t>Explanations Required for Project to Opportunity Ratio (II is greater than III) (Report on explanation tab)</t>
  </si>
  <si>
    <t>Explanations Required for Projects to Opportunities Ratio (II is greater than III) 
(Report on explanation tab)</t>
  </si>
  <si>
    <t>Explanations Required
(Report on explanation tab)
(II/I=V)</t>
  </si>
  <si>
    <t>Explanations Required
(III/I=V)
(Report on explanation tab)</t>
  </si>
  <si>
    <t>Explanations Required
(IV/II=VI)
(Report on explanation tab)</t>
  </si>
  <si>
    <r>
      <t xml:space="preserve">Required Explanation: </t>
    </r>
    <r>
      <rPr>
        <sz val="11.5"/>
        <color indexed="8"/>
        <rFont val="Arial"/>
        <family val="2"/>
      </rPr>
      <t>This field requires no data entry and will automatically calculated from previous columns.  If a response is required, provide the explanation for the variance on the "Explanations Required Mid-Year" tab. The acceptable range for achievement for each reporting period is 80% to 120% of what the agency expected to achieve.</t>
    </r>
    <r>
      <rPr>
        <b/>
        <sz val="11.5"/>
        <color indexed="8"/>
        <rFont val="Arial"/>
        <family val="2"/>
      </rPr>
      <t xml:space="preserve"> </t>
    </r>
  </si>
  <si>
    <r>
      <t xml:space="preserve">Required Explanation: </t>
    </r>
    <r>
      <rPr>
        <sz val="12"/>
        <color indexed="8"/>
        <rFont val="Arial"/>
        <family val="2"/>
      </rPr>
      <t xml:space="preserve">This field requires no data entry and will be automatically calculated from previous columns. If a response is required, provide the explanation for the variance on the  "Explanations Required Annual" tab. The acceptable range for achievement for each reporting period is 80% to 120% of what the agency expected to achieve. </t>
    </r>
  </si>
  <si>
    <t xml:space="preserve">The CSBG/NPI Work Plan (CSD 801 W) establishes performance expectations and goals for the contract term. The CSD 801 W must be completed and returned annually with the contract.  </t>
  </si>
  <si>
    <t>-</t>
  </si>
  <si>
    <t>The CSD 801 W consists of orange tabs within the excel workbook. Complete the applicable work plan Goals 1 - 6 and return with the contract.  There are six goals and under each goal is a list of indicators, problem statement, program activities and delivery strategies that pertain to that goal.</t>
  </si>
  <si>
    <t>Review your contract workplan</t>
  </si>
  <si>
    <t>Note:  The Contract Workplan data (Orange tabs) column I "Number of Participants Expected to Achieve Outcome in Reporting Period" will automatically populate into the NPI reporting tabs for Mid-year and Annual reporting periods.</t>
  </si>
  <si>
    <t>The total number of organizations CAAs work with to promote family and community outcomes (automatically caculates)</t>
  </si>
  <si>
    <t>The total number of organizations CAAs work with to promote family and community outcomes (automatically calculates)</t>
  </si>
  <si>
    <t xml:space="preserve">Number and percent of participants in tax preparation programs who qualified for any type of Federal or State tax credit and the expected aggregated dollar amount of credits </t>
  </si>
  <si>
    <t>Number and percent of participants who obtained court-ordered child support payments and the expected annual aggregated dollar amount of payments</t>
  </si>
  <si>
    <t>Number and percent of participants who were enrolled in telephone lifeline and/or energy discounts with the assistance of the agency and the expected aggregated dollar amount of savings</t>
  </si>
  <si>
    <t xml:space="preserve">Employed and maintained a job for at least 90 days
</t>
  </si>
  <si>
    <t xml:space="preserve">Jobs created, or saved, from reduction or elimination in the community
</t>
  </si>
  <si>
    <t>Accessible "living wage" jobs created, or saved, from reduction or elimination in the community</t>
  </si>
  <si>
    <t xml:space="preserve">The CSD 801 captures the progress and achieved outcomes that an agency has performed over the reporting time frame. The CSD 801 is to be completed and submitted for Mid-year and Annual reporting. The reports must be submitted electronically by the due date to CSBGReports@ncidc.org.           
</t>
  </si>
  <si>
    <t xml:space="preserve">*documents accessible on the NCIDC CSBG Subcontractor website </t>
  </si>
  <si>
    <t>The Mid-year and Annual reports will be reviewed and approved by the NCIDC.</t>
  </si>
  <si>
    <t>*documents accessible on the NCIDC's CSBG Subcontractor website.</t>
  </si>
  <si>
    <t xml:space="preserve">Review your agency's community assessment(s) and prior year data.  </t>
  </si>
  <si>
    <t>National Performance Indicators (NPI) Instruction Manual* (Updated September 2014)*</t>
  </si>
  <si>
    <t>National Performance Indicators (NPI) Instruction Manual (Updated September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</si>
</sst>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18">
    <font>
      <sz val="10"/>
      <name val="Times New Roman"/>
      <family val="0"/>
    </font>
    <font>
      <sz val="11"/>
      <color indexed="8"/>
      <name val="Calibri"/>
      <family val="2"/>
    </font>
    <font>
      <b/>
      <sz val="10"/>
      <name val="Times New Roman"/>
      <family val="1"/>
    </font>
    <font>
      <u val="single"/>
      <sz val="10"/>
      <name val="Times New Roman"/>
      <family val="1"/>
    </font>
    <font>
      <i/>
      <sz val="10"/>
      <name val="Times New Roman"/>
      <family val="1"/>
    </font>
    <font>
      <sz val="6"/>
      <name val="Times New Roman"/>
      <family val="1"/>
    </font>
    <font>
      <sz val="6"/>
      <name val="Arial"/>
      <family val="2"/>
    </font>
    <font>
      <b/>
      <sz val="6"/>
      <name val="Times New Roman"/>
      <family val="1"/>
    </font>
    <font>
      <u val="single"/>
      <sz val="10"/>
      <color indexed="12"/>
      <name val="Times New Roman"/>
      <family val="1"/>
    </font>
    <font>
      <b/>
      <u val="single"/>
      <sz val="10"/>
      <name val="Times New Roman"/>
      <family val="1"/>
    </font>
    <font>
      <b/>
      <i/>
      <sz val="10"/>
      <name val="Times New Roman"/>
      <family val="1"/>
    </font>
    <font>
      <sz val="9"/>
      <name val="Times New Roman"/>
      <family val="1"/>
    </font>
    <font>
      <b/>
      <sz val="9"/>
      <name val="Times New Roman"/>
      <family val="1"/>
    </font>
    <font>
      <b/>
      <sz val="14"/>
      <name val="Times New Roman"/>
      <family val="1"/>
    </font>
    <font>
      <sz val="14"/>
      <name val="Times New Roman"/>
      <family val="1"/>
    </font>
    <font>
      <b/>
      <sz val="16"/>
      <name val="Times New Roman"/>
      <family val="1"/>
    </font>
    <font>
      <sz val="12"/>
      <name val="Times New Roman"/>
      <family val="1"/>
    </font>
    <font>
      <b/>
      <sz val="16"/>
      <color indexed="13"/>
      <name val="Arial"/>
      <family val="2"/>
    </font>
    <font>
      <b/>
      <sz val="20"/>
      <color indexed="12"/>
      <name val="Arial"/>
      <family val="2"/>
    </font>
    <font>
      <b/>
      <sz val="12"/>
      <color indexed="12"/>
      <name val="Arial"/>
      <family val="2"/>
    </font>
    <font>
      <sz val="12"/>
      <color indexed="12"/>
      <name val="Arial"/>
      <family val="2"/>
    </font>
    <font>
      <b/>
      <sz val="12"/>
      <color indexed="9"/>
      <name val="Arial"/>
      <family val="2"/>
    </font>
    <font>
      <b/>
      <u val="single"/>
      <sz val="12"/>
      <color indexed="12"/>
      <name val="Arial"/>
      <family val="2"/>
    </font>
    <font>
      <sz val="12"/>
      <name val="Arial"/>
      <family val="2"/>
    </font>
    <font>
      <b/>
      <sz val="11"/>
      <name val="Times New Roman"/>
      <family val="1"/>
    </font>
    <font>
      <u val="single"/>
      <sz val="14"/>
      <name val="Times New Roman"/>
      <family val="1"/>
    </font>
    <font>
      <b/>
      <i/>
      <u val="single"/>
      <sz val="10"/>
      <name val="Times New Roman"/>
      <family val="1"/>
    </font>
    <font>
      <b/>
      <sz val="12"/>
      <name val="Times New Roman"/>
      <family val="1"/>
    </font>
    <font>
      <sz val="11"/>
      <name val="Calibri"/>
      <family val="2"/>
    </font>
    <font>
      <b/>
      <i/>
      <sz val="12"/>
      <name val="Arial"/>
      <family val="2"/>
    </font>
    <font>
      <sz val="20"/>
      <name val="Times New Roman"/>
      <family val="1"/>
    </font>
    <font>
      <b/>
      <u val="single"/>
      <sz val="14"/>
      <name val="Times New Roman"/>
      <family val="1"/>
    </font>
    <font>
      <b/>
      <sz val="10"/>
      <name val="Arial"/>
      <family val="2"/>
    </font>
    <font>
      <sz val="10"/>
      <name val="Arial"/>
      <family val="2"/>
    </font>
    <font>
      <b/>
      <sz val="12"/>
      <name val="Arial"/>
      <family val="2"/>
    </font>
    <font>
      <sz val="7"/>
      <name val="Arial"/>
      <family val="2"/>
    </font>
    <font>
      <sz val="12"/>
      <color indexed="8"/>
      <name val="Arial"/>
      <family val="2"/>
    </font>
    <font>
      <sz val="11.5"/>
      <color indexed="8"/>
      <name val="Arial"/>
      <family val="2"/>
    </font>
    <font>
      <sz val="11.5"/>
      <name val="Arial"/>
      <family val="2"/>
    </font>
    <font>
      <b/>
      <i/>
      <sz val="11.5"/>
      <name val="Arial"/>
      <family val="2"/>
    </font>
    <font>
      <sz val="9"/>
      <name val="Tahoma"/>
      <family val="2"/>
    </font>
    <font>
      <b/>
      <sz val="9"/>
      <name val="Tahoma"/>
      <family val="2"/>
    </font>
    <font>
      <b/>
      <sz val="8"/>
      <name val="Times New Roman"/>
      <family val="1"/>
    </font>
    <font>
      <u val="single"/>
      <sz val="9"/>
      <name val="Tahoma"/>
      <family val="2"/>
    </font>
    <font>
      <b/>
      <sz val="11.5"/>
      <color indexed="8"/>
      <name val="Arial"/>
      <family val="2"/>
    </font>
    <font>
      <sz val="8"/>
      <name val="Times New Roman"/>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Times New Roman"/>
      <family val="1"/>
    </font>
    <font>
      <b/>
      <i/>
      <sz val="10"/>
      <color indexed="10"/>
      <name val="Times New Roman"/>
      <family val="1"/>
    </font>
    <font>
      <b/>
      <sz val="6"/>
      <color indexed="10"/>
      <name val="Times New Roman"/>
      <family val="1"/>
    </font>
    <font>
      <i/>
      <sz val="10"/>
      <color indexed="8"/>
      <name val="Arial"/>
      <family val="2"/>
    </font>
    <font>
      <b/>
      <sz val="11"/>
      <color indexed="8"/>
      <name val="Arial"/>
      <family val="2"/>
    </font>
    <font>
      <b/>
      <sz val="12"/>
      <color indexed="8"/>
      <name val="Arial"/>
      <family val="2"/>
    </font>
    <font>
      <b/>
      <sz val="18"/>
      <color indexed="34"/>
      <name val="Times New Roman"/>
      <family val="1"/>
    </font>
    <font>
      <b/>
      <sz val="16"/>
      <color indexed="8"/>
      <name val="Arial"/>
      <family val="2"/>
    </font>
    <font>
      <b/>
      <sz val="11"/>
      <color indexed="10"/>
      <name val="Calibri"/>
      <family val="2"/>
    </font>
    <font>
      <sz val="10"/>
      <color indexed="10"/>
      <name val="Times New Roman"/>
      <family val="1"/>
    </font>
    <font>
      <b/>
      <i/>
      <sz val="11.5"/>
      <color indexed="8"/>
      <name val="Arial"/>
      <family val="2"/>
    </font>
    <font>
      <sz val="16"/>
      <color indexed="8"/>
      <name val="Arial"/>
      <family val="2"/>
    </font>
    <font>
      <b/>
      <i/>
      <sz val="12"/>
      <color indexed="8"/>
      <name val="Arial"/>
      <family val="2"/>
    </font>
    <font>
      <b/>
      <sz val="10"/>
      <color indexed="62"/>
      <name val="Times New Roman"/>
      <family val="1"/>
    </font>
    <font>
      <sz val="10"/>
      <color indexed="62"/>
      <name val="Times New Roman"/>
      <family val="1"/>
    </font>
    <font>
      <b/>
      <sz val="20"/>
      <color indexed="34"/>
      <name val="Arial"/>
      <family val="2"/>
    </font>
    <font>
      <sz val="10"/>
      <color indexed="34"/>
      <name val="Times New Roman"/>
      <family val="1"/>
    </font>
    <font>
      <b/>
      <sz val="20"/>
      <color indexed="3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i/>
      <sz val="10"/>
      <color rgb="FFFF0000"/>
      <name val="Times New Roman"/>
      <family val="1"/>
    </font>
    <font>
      <b/>
      <sz val="6"/>
      <color rgb="FFFF0000"/>
      <name val="Times New Roman"/>
      <family val="1"/>
    </font>
    <font>
      <sz val="12"/>
      <color rgb="FF000000"/>
      <name val="Arial"/>
      <family val="2"/>
    </font>
    <font>
      <i/>
      <sz val="10"/>
      <color rgb="FF000000"/>
      <name val="Arial"/>
      <family val="2"/>
    </font>
    <font>
      <b/>
      <sz val="11"/>
      <color rgb="FF000000"/>
      <name val="Arial"/>
      <family val="2"/>
    </font>
    <font>
      <b/>
      <sz val="12"/>
      <color rgb="FF000000"/>
      <name val="Arial"/>
      <family val="2"/>
    </font>
    <font>
      <b/>
      <sz val="18"/>
      <color rgb="FFFFFF00"/>
      <name val="Times New Roman"/>
      <family val="1"/>
    </font>
    <font>
      <b/>
      <sz val="16"/>
      <color rgb="FF000000"/>
      <name val="Arial"/>
      <family val="2"/>
    </font>
    <font>
      <b/>
      <sz val="11"/>
      <color rgb="FFFF0000"/>
      <name val="Calibri"/>
      <family val="2"/>
    </font>
    <font>
      <sz val="10"/>
      <color rgb="FFFF0000"/>
      <name val="Times New Roman"/>
      <family val="1"/>
    </font>
    <font>
      <b/>
      <i/>
      <sz val="11.5"/>
      <color rgb="FF000000"/>
      <name val="Arial"/>
      <family val="2"/>
    </font>
    <font>
      <sz val="16"/>
      <color rgb="FF000000"/>
      <name val="Arial"/>
      <family val="2"/>
    </font>
    <font>
      <b/>
      <i/>
      <sz val="12"/>
      <color rgb="FF000000"/>
      <name val="Arial"/>
      <family val="2"/>
    </font>
    <font>
      <b/>
      <sz val="10"/>
      <color theme="3"/>
      <name val="Times New Roman"/>
      <family val="1"/>
    </font>
    <font>
      <b/>
      <sz val="20"/>
      <color rgb="FFFFFF00"/>
      <name val="Arial"/>
      <family val="2"/>
    </font>
    <font>
      <sz val="10"/>
      <color rgb="FFFFFF00"/>
      <name val="Times New Roman"/>
      <family val="1"/>
    </font>
    <font>
      <sz val="10"/>
      <color theme="3"/>
      <name val="Times New Roman"/>
      <family val="1"/>
    </font>
    <font>
      <b/>
      <sz val="20"/>
      <color rgb="FFFFFF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tint="-0.24993999302387238"/>
        <bgColor indexed="64"/>
      </patternFill>
    </fill>
    <fill>
      <patternFill patternType="solid">
        <fgColor indexed="41"/>
        <bgColor indexed="64"/>
      </patternFill>
    </fill>
    <fill>
      <patternFill patternType="solid">
        <fgColor indexed="22"/>
        <bgColor indexed="64"/>
      </patternFill>
    </fill>
    <fill>
      <patternFill patternType="solid">
        <fgColor theme="0" tint="-0.1499900072813034"/>
        <bgColor indexed="64"/>
      </patternFill>
    </fill>
    <fill>
      <patternFill patternType="solid">
        <fgColor theme="2" tint="-0.24993999302387238"/>
        <bgColor indexed="64"/>
      </patternFill>
    </fill>
    <fill>
      <patternFill patternType="solid">
        <fgColor rgb="FF949494"/>
        <bgColor indexed="64"/>
      </patternFill>
    </fill>
    <fill>
      <patternFill patternType="solid">
        <fgColor theme="2" tint="-0.24997000396251678"/>
        <bgColor indexed="64"/>
      </patternFill>
    </fill>
    <fill>
      <patternFill patternType="solid">
        <fgColor rgb="FFCCE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045">
    <xf numFmtId="0" fontId="0" fillId="0" borderId="0" xfId="0" applyAlignment="1">
      <alignment/>
    </xf>
    <xf numFmtId="0" fontId="0" fillId="33" borderId="0" xfId="0" applyFill="1" applyAlignment="1" applyProtection="1">
      <alignment/>
      <protection/>
    </xf>
    <xf numFmtId="0" fontId="0" fillId="33" borderId="0" xfId="0" applyFont="1" applyFill="1" applyAlignment="1" applyProtection="1">
      <alignment wrapText="1"/>
      <protection/>
    </xf>
    <xf numFmtId="0" fontId="5"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wrapText="1"/>
      <protection/>
    </xf>
    <xf numFmtId="0" fontId="6" fillId="34" borderId="0" xfId="0" applyFont="1" applyFill="1" applyAlignment="1" applyProtection="1">
      <alignment horizontal="left" vertical="top"/>
      <protection/>
    </xf>
    <xf numFmtId="0" fontId="5" fillId="34" borderId="0" xfId="0" applyFont="1" applyFill="1" applyAlignment="1" applyProtection="1">
      <alignment/>
      <protection/>
    </xf>
    <xf numFmtId="0" fontId="0" fillId="34" borderId="0" xfId="0" applyFill="1" applyAlignment="1" applyProtection="1">
      <alignment/>
      <protection/>
    </xf>
    <xf numFmtId="164" fontId="0" fillId="34" borderId="0" xfId="0" applyNumberFormat="1"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ill="1" applyAlignment="1" applyProtection="1">
      <alignment horizontal="left"/>
      <protection/>
    </xf>
    <xf numFmtId="0" fontId="0" fillId="34" borderId="0" xfId="0" applyFill="1" applyAlignment="1" applyProtection="1">
      <alignment/>
      <protection/>
    </xf>
    <xf numFmtId="0" fontId="0" fillId="34" borderId="0" xfId="0" applyFill="1" applyBorder="1" applyAlignment="1" applyProtection="1">
      <alignment/>
      <protection/>
    </xf>
    <xf numFmtId="0" fontId="8" fillId="34" borderId="0" xfId="53" applyFill="1" applyBorder="1" applyAlignment="1" applyProtection="1">
      <alignment horizontal="left"/>
      <protection/>
    </xf>
    <xf numFmtId="0" fontId="0" fillId="33" borderId="0" xfId="0" applyFill="1" applyBorder="1" applyAlignment="1" applyProtection="1">
      <alignment/>
      <protection/>
    </xf>
    <xf numFmtId="0" fontId="2" fillId="34" borderId="10" xfId="0" applyFont="1" applyFill="1" applyBorder="1" applyAlignment="1" applyProtection="1">
      <alignment horizontal="left" vertical="top" indent="1"/>
      <protection/>
    </xf>
    <xf numFmtId="0" fontId="2" fillId="34" borderId="11" xfId="0" applyFont="1" applyFill="1" applyBorder="1" applyAlignment="1" applyProtection="1">
      <alignment horizontal="left" vertical="top" indent="1"/>
      <protection/>
    </xf>
    <xf numFmtId="0" fontId="2" fillId="34" borderId="12" xfId="0" applyFont="1" applyFill="1" applyBorder="1" applyAlignment="1" applyProtection="1">
      <alignment horizontal="left" vertical="top" indent="1"/>
      <protection/>
    </xf>
    <xf numFmtId="0" fontId="5" fillId="34" borderId="0" xfId="0" applyFont="1" applyFill="1" applyBorder="1" applyAlignment="1" applyProtection="1">
      <alignment/>
      <protection/>
    </xf>
    <xf numFmtId="0" fontId="7" fillId="34" borderId="0" xfId="0" applyFont="1" applyFill="1" applyBorder="1" applyAlignment="1" applyProtection="1">
      <alignment horizontal="center"/>
      <protection/>
    </xf>
    <xf numFmtId="0" fontId="13" fillId="34" borderId="0" xfId="0" applyFont="1" applyFill="1" applyAlignment="1" applyProtection="1">
      <alignment horizontal="center"/>
      <protection/>
    </xf>
    <xf numFmtId="0" fontId="14" fillId="34" borderId="0" xfId="0" applyFont="1" applyFill="1" applyAlignment="1" applyProtection="1">
      <alignment horizontal="center"/>
      <protection/>
    </xf>
    <xf numFmtId="0" fontId="11" fillId="33" borderId="0" xfId="0" applyFont="1" applyFill="1" applyAlignment="1" applyProtection="1">
      <alignment wrapText="1"/>
      <protection/>
    </xf>
    <xf numFmtId="0" fontId="0" fillId="34" borderId="0" xfId="0" applyNumberFormat="1" applyFill="1" applyBorder="1" applyAlignment="1" applyProtection="1">
      <alignment horizontal="left"/>
      <protection/>
    </xf>
    <xf numFmtId="0" fontId="8" fillId="34" borderId="0" xfId="53" applyFont="1" applyFill="1" applyBorder="1" applyAlignment="1" applyProtection="1">
      <alignment horizontal="left"/>
      <protection/>
    </xf>
    <xf numFmtId="0" fontId="0" fillId="34" borderId="13" xfId="0" applyFill="1" applyBorder="1" applyAlignment="1" applyProtection="1">
      <alignment wrapText="1"/>
      <protection/>
    </xf>
    <xf numFmtId="0" fontId="0" fillId="33" borderId="0" xfId="0" applyFont="1" applyFill="1" applyBorder="1" applyAlignment="1" applyProtection="1">
      <alignment wrapText="1"/>
      <protection/>
    </xf>
    <xf numFmtId="0" fontId="0" fillId="34" borderId="14" xfId="0" applyFill="1" applyBorder="1" applyAlignment="1" applyProtection="1">
      <alignment wrapText="1"/>
      <protection/>
    </xf>
    <xf numFmtId="0" fontId="2" fillId="34" borderId="13" xfId="0" applyFont="1"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wrapText="1"/>
      <protection/>
    </xf>
    <xf numFmtId="0" fontId="6" fillId="34" borderId="0" xfId="0" applyFont="1" applyFill="1" applyBorder="1" applyAlignment="1" applyProtection="1">
      <alignment horizontal="left" vertical="top"/>
      <protection/>
    </xf>
    <xf numFmtId="0" fontId="2" fillId="34" borderId="0" xfId="0" applyFont="1" applyFill="1" applyBorder="1" applyAlignment="1" applyProtection="1">
      <alignment/>
      <protection/>
    </xf>
    <xf numFmtId="0" fontId="5" fillId="33" borderId="0" xfId="0" applyFont="1" applyFill="1" applyBorder="1" applyAlignment="1" applyProtection="1">
      <alignment/>
      <protection/>
    </xf>
    <xf numFmtId="0" fontId="2" fillId="34" borderId="10" xfId="0" applyFont="1" applyFill="1" applyBorder="1" applyAlignment="1" applyProtection="1">
      <alignment vertical="top"/>
      <protection/>
    </xf>
    <xf numFmtId="0" fontId="0" fillId="34" borderId="11" xfId="0" applyFont="1" applyFill="1" applyBorder="1" applyAlignment="1" applyProtection="1">
      <alignment vertical="top"/>
      <protection/>
    </xf>
    <xf numFmtId="0" fontId="0" fillId="34" borderId="14" xfId="0" applyFont="1" applyFill="1" applyBorder="1" applyAlignment="1" applyProtection="1">
      <alignment vertical="top"/>
      <protection/>
    </xf>
    <xf numFmtId="0" fontId="0" fillId="34" borderId="15" xfId="0" applyFont="1" applyFill="1" applyBorder="1" applyAlignment="1" applyProtection="1">
      <alignment vertical="top"/>
      <protection/>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top"/>
      <protection/>
    </xf>
    <xf numFmtId="3" fontId="0" fillId="34" borderId="0" xfId="0" applyNumberFormat="1" applyFont="1" applyFill="1" applyBorder="1" applyAlignment="1" applyProtection="1">
      <alignment/>
      <protection/>
    </xf>
    <xf numFmtId="0" fontId="2" fillId="34" borderId="10" xfId="0" applyFont="1" applyFill="1" applyBorder="1" applyAlignment="1" applyProtection="1">
      <alignment horizontal="center" vertical="top"/>
      <protection/>
    </xf>
    <xf numFmtId="0" fontId="2" fillId="34" borderId="11" xfId="0" applyFont="1" applyFill="1" applyBorder="1" applyAlignment="1" applyProtection="1">
      <alignment horizontal="center" vertical="top"/>
      <protection/>
    </xf>
    <xf numFmtId="0" fontId="2" fillId="34" borderId="12" xfId="0" applyFont="1" applyFill="1" applyBorder="1" applyAlignment="1" applyProtection="1">
      <alignment horizontal="center" vertical="top"/>
      <protection/>
    </xf>
    <xf numFmtId="0" fontId="2" fillId="34" borderId="0" xfId="0" applyFont="1" applyFill="1" applyBorder="1" applyAlignment="1" applyProtection="1">
      <alignment/>
      <protection/>
    </xf>
    <xf numFmtId="0" fontId="2" fillId="34" borderId="17" xfId="0" applyFont="1" applyFill="1" applyBorder="1" applyAlignment="1" applyProtection="1">
      <alignment/>
      <protection/>
    </xf>
    <xf numFmtId="0" fontId="0" fillId="34" borderId="11" xfId="0" applyFill="1" applyBorder="1" applyAlignment="1" applyProtection="1">
      <alignment vertical="top" wrapText="1"/>
      <protection/>
    </xf>
    <xf numFmtId="0" fontId="0" fillId="33" borderId="0" xfId="0" applyFill="1" applyAlignment="1" applyProtection="1">
      <alignment horizontal="center"/>
      <protection/>
    </xf>
    <xf numFmtId="0" fontId="5" fillId="35" borderId="0" xfId="0" applyFont="1" applyFill="1" applyAlignment="1" applyProtection="1">
      <alignment/>
      <protection/>
    </xf>
    <xf numFmtId="0" fontId="5" fillId="35" borderId="0" xfId="0" applyFont="1" applyFill="1" applyBorder="1" applyAlignment="1" applyProtection="1">
      <alignment/>
      <protection/>
    </xf>
    <xf numFmtId="0" fontId="0" fillId="35" borderId="0" xfId="0" applyFill="1" applyAlignment="1" applyProtection="1">
      <alignment/>
      <protection/>
    </xf>
    <xf numFmtId="0" fontId="2" fillId="34" borderId="11" xfId="0" applyFont="1" applyFill="1" applyBorder="1" applyAlignment="1" applyProtection="1">
      <alignment vertical="top" wrapText="1"/>
      <protection/>
    </xf>
    <xf numFmtId="0" fontId="2" fillId="34" borderId="11"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0" fillId="33" borderId="0" xfId="0" applyFill="1" applyBorder="1" applyAlignment="1" applyProtection="1">
      <alignment wrapText="1"/>
      <protection/>
    </xf>
    <xf numFmtId="9" fontId="5" fillId="34" borderId="0" xfId="0" applyNumberFormat="1" applyFont="1" applyFill="1" applyBorder="1" applyAlignment="1" applyProtection="1">
      <alignment/>
      <protection/>
    </xf>
    <xf numFmtId="9" fontId="7" fillId="34" borderId="0" xfId="0" applyNumberFormat="1" applyFont="1" applyFill="1" applyBorder="1" applyAlignment="1" applyProtection="1">
      <alignment horizontal="center"/>
      <protection/>
    </xf>
    <xf numFmtId="9" fontId="0" fillId="34" borderId="0" xfId="0" applyNumberFormat="1" applyFill="1" applyBorder="1" applyAlignment="1" applyProtection="1">
      <alignment/>
      <protection/>
    </xf>
    <xf numFmtId="0" fontId="99" fillId="33" borderId="0" xfId="0" applyFont="1" applyFill="1" applyAlignment="1" applyProtection="1">
      <alignment wrapText="1"/>
      <protection/>
    </xf>
    <xf numFmtId="0" fontId="100" fillId="34" borderId="0" xfId="0" applyFont="1" applyFill="1" applyBorder="1" applyAlignment="1" applyProtection="1">
      <alignment wrapText="1"/>
      <protection/>
    </xf>
    <xf numFmtId="0" fontId="99" fillId="34" borderId="0" xfId="0" applyFont="1" applyFill="1" applyBorder="1" applyAlignment="1" applyProtection="1">
      <alignment/>
      <protection/>
    </xf>
    <xf numFmtId="0" fontId="99" fillId="33" borderId="0" xfId="0" applyFont="1" applyFill="1" applyBorder="1" applyAlignment="1" applyProtection="1">
      <alignment/>
      <protection/>
    </xf>
    <xf numFmtId="0" fontId="99" fillId="33" borderId="0" xfId="0" applyFont="1" applyFill="1" applyAlignment="1" applyProtection="1">
      <alignment/>
      <protection/>
    </xf>
    <xf numFmtId="164" fontId="99" fillId="34" borderId="0" xfId="0" applyNumberFormat="1" applyFont="1" applyFill="1" applyBorder="1" applyAlignment="1" applyProtection="1">
      <alignment horizontal="left"/>
      <protection/>
    </xf>
    <xf numFmtId="0" fontId="0" fillId="34" borderId="0" xfId="0" applyFill="1" applyBorder="1" applyAlignment="1" applyProtection="1">
      <alignment/>
      <protection/>
    </xf>
    <xf numFmtId="0" fontId="0" fillId="34" borderId="13" xfId="0" applyFont="1" applyFill="1" applyBorder="1" applyAlignment="1" applyProtection="1">
      <alignment vertical="top"/>
      <protection/>
    </xf>
    <xf numFmtId="0" fontId="0" fillId="34" borderId="16" xfId="0" applyFont="1" applyFill="1" applyBorder="1" applyAlignment="1" applyProtection="1">
      <alignment vertical="top"/>
      <protection/>
    </xf>
    <xf numFmtId="0" fontId="0" fillId="34" borderId="13" xfId="0" applyFill="1" applyBorder="1" applyAlignment="1" applyProtection="1">
      <alignment/>
      <protection/>
    </xf>
    <xf numFmtId="9" fontId="5"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5" fillId="35" borderId="0" xfId="0" applyFont="1" applyFill="1" applyBorder="1" applyAlignment="1" applyProtection="1">
      <alignment wrapText="1"/>
      <protection/>
    </xf>
    <xf numFmtId="9" fontId="7" fillId="35" borderId="0" xfId="0" applyNumberFormat="1" applyFont="1" applyFill="1" applyBorder="1" applyAlignment="1" applyProtection="1">
      <alignment horizontal="center"/>
      <protection/>
    </xf>
    <xf numFmtId="0" fontId="25" fillId="34" borderId="0" xfId="0" applyFont="1" applyFill="1" applyBorder="1" applyAlignment="1" applyProtection="1">
      <alignment/>
      <protection/>
    </xf>
    <xf numFmtId="9" fontId="0" fillId="33" borderId="0" xfId="0" applyNumberFormat="1" applyFont="1" applyFill="1" applyAlignment="1" applyProtection="1">
      <alignment/>
      <protection/>
    </xf>
    <xf numFmtId="9" fontId="0" fillId="34" borderId="0" xfId="0" applyNumberFormat="1" applyFont="1" applyFill="1" applyBorder="1" applyAlignment="1" applyProtection="1">
      <alignment/>
      <protection/>
    </xf>
    <xf numFmtId="9" fontId="0" fillId="33" borderId="0" xfId="0" applyNumberFormat="1" applyFont="1" applyFill="1" applyBorder="1" applyAlignment="1" applyProtection="1">
      <alignment/>
      <protection/>
    </xf>
    <xf numFmtId="0" fontId="0" fillId="33" borderId="0" xfId="0" applyFont="1" applyFill="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protection/>
    </xf>
    <xf numFmtId="164" fontId="0" fillId="34" borderId="0" xfId="0" applyNumberFormat="1" applyFont="1" applyFill="1" applyBorder="1" applyAlignment="1" applyProtection="1">
      <alignment horizontal="left"/>
      <protection/>
    </xf>
    <xf numFmtId="0" fontId="0" fillId="34" borderId="0" xfId="0" applyFont="1" applyFill="1" applyAlignment="1" applyProtection="1">
      <alignment horizontal="left"/>
      <protection/>
    </xf>
    <xf numFmtId="0" fontId="0" fillId="34" borderId="14" xfId="0" applyFill="1" applyBorder="1" applyAlignment="1" applyProtection="1">
      <alignment/>
      <protection/>
    </xf>
    <xf numFmtId="0" fontId="10" fillId="34" borderId="0" xfId="0" applyFont="1" applyFill="1" applyBorder="1" applyAlignment="1" applyProtection="1">
      <alignment/>
      <protection/>
    </xf>
    <xf numFmtId="3" fontId="0" fillId="35" borderId="13" xfId="0" applyNumberFormat="1" applyFill="1" applyBorder="1" applyAlignment="1" applyProtection="1">
      <alignment horizontal="center" vertical="center"/>
      <protection/>
    </xf>
    <xf numFmtId="3" fontId="0" fillId="35" borderId="13" xfId="0" applyNumberFormat="1" applyFont="1" applyFill="1" applyBorder="1" applyAlignment="1" applyProtection="1">
      <alignment horizontal="center" vertical="center"/>
      <protection/>
    </xf>
    <xf numFmtId="9" fontId="0" fillId="35" borderId="13" xfId="0" applyNumberFormat="1" applyFont="1" applyFill="1" applyBorder="1" applyAlignment="1" applyProtection="1">
      <alignment horizontal="center" vertical="center"/>
      <protection/>
    </xf>
    <xf numFmtId="9" fontId="99" fillId="35" borderId="13" xfId="0" applyNumberFormat="1" applyFont="1" applyFill="1" applyBorder="1" applyAlignment="1" applyProtection="1">
      <alignment horizontal="center" vertical="center" wrapText="1"/>
      <protection/>
    </xf>
    <xf numFmtId="3" fontId="0" fillId="35" borderId="0" xfId="0" applyNumberFormat="1" applyFont="1" applyFill="1" applyBorder="1" applyAlignment="1" applyProtection="1">
      <alignment horizontal="center" vertical="center"/>
      <protection/>
    </xf>
    <xf numFmtId="9" fontId="0" fillId="35" borderId="0" xfId="0" applyNumberFormat="1" applyFont="1" applyFill="1" applyBorder="1" applyAlignment="1" applyProtection="1">
      <alignment horizontal="center" vertical="center"/>
      <protection/>
    </xf>
    <xf numFmtId="9" fontId="99" fillId="35" borderId="0"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vertical="top" wrapText="1"/>
      <protection/>
    </xf>
    <xf numFmtId="0" fontId="2" fillId="35" borderId="0" xfId="0" applyFont="1" applyFill="1" applyBorder="1" applyAlignment="1" applyProtection="1">
      <alignment vertical="top"/>
      <protection/>
    </xf>
    <xf numFmtId="0" fontId="2" fillId="35" borderId="0" xfId="0" applyFont="1" applyFill="1" applyBorder="1" applyAlignment="1" applyProtection="1">
      <alignment vertical="center" wrapText="1"/>
      <protection/>
    </xf>
    <xf numFmtId="0" fontId="0" fillId="34" borderId="0" xfId="0" applyFill="1" applyBorder="1" applyAlignment="1" applyProtection="1">
      <alignment horizontal="left" vertical="top"/>
      <protection/>
    </xf>
    <xf numFmtId="0" fontId="0" fillId="34" borderId="16" xfId="0" applyFill="1" applyBorder="1" applyAlignment="1" applyProtection="1">
      <alignment horizontal="left" vertical="top"/>
      <protection/>
    </xf>
    <xf numFmtId="0" fontId="2" fillId="34" borderId="11"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protection/>
    </xf>
    <xf numFmtId="49" fontId="0" fillId="34" borderId="0" xfId="0" applyNumberFormat="1" applyFill="1" applyBorder="1" applyAlignment="1" applyProtection="1">
      <alignment horizontal="left"/>
      <protection/>
    </xf>
    <xf numFmtId="0" fontId="2" fillId="34" borderId="12" xfId="0" applyFont="1" applyFill="1" applyBorder="1" applyAlignment="1" applyProtection="1">
      <alignment/>
      <protection/>
    </xf>
    <xf numFmtId="0" fontId="0" fillId="34" borderId="0" xfId="0" applyNumberFormat="1" applyFill="1" applyBorder="1" applyAlignment="1" applyProtection="1">
      <alignment horizontal="left"/>
      <protection hidden="1"/>
    </xf>
    <xf numFmtId="0" fontId="0" fillId="34" borderId="0" xfId="0" applyFill="1" applyBorder="1" applyAlignment="1" applyProtection="1">
      <alignment horizontal="left"/>
      <protection hidden="1"/>
    </xf>
    <xf numFmtId="164" fontId="0" fillId="34" borderId="0" xfId="0" applyNumberFormat="1" applyFill="1" applyBorder="1" applyAlignment="1" applyProtection="1">
      <alignment horizontal="left"/>
      <protection hidden="1"/>
    </xf>
    <xf numFmtId="0" fontId="8" fillId="34" borderId="0" xfId="53" applyFont="1" applyFill="1" applyBorder="1" applyAlignment="1" applyProtection="1">
      <alignment horizontal="left"/>
      <protection hidden="1"/>
    </xf>
    <xf numFmtId="0" fontId="8" fillId="34" borderId="0" xfId="53" applyFill="1" applyBorder="1" applyAlignment="1" applyProtection="1">
      <alignment horizontal="left"/>
      <protection hidden="1"/>
    </xf>
    <xf numFmtId="0" fontId="0" fillId="34" borderId="0" xfId="0" applyFont="1" applyFill="1" applyBorder="1" applyAlignment="1" applyProtection="1">
      <alignment horizontal="left"/>
      <protection hidden="1"/>
    </xf>
    <xf numFmtId="9" fontId="0" fillId="34" borderId="0" xfId="0" applyNumberFormat="1" applyFont="1" applyFill="1" applyBorder="1" applyAlignment="1" applyProtection="1">
      <alignment horizontal="left"/>
      <protection hidden="1"/>
    </xf>
    <xf numFmtId="164" fontId="0" fillId="34" borderId="0" xfId="0" applyNumberFormat="1" applyFill="1" applyBorder="1" applyAlignment="1" applyProtection="1">
      <alignment horizontal="left" wrapText="1"/>
      <protection hidden="1"/>
    </xf>
    <xf numFmtId="0" fontId="5" fillId="34" borderId="0" xfId="0" applyFont="1" applyFill="1" applyBorder="1" applyAlignment="1" applyProtection="1">
      <alignment/>
      <protection hidden="1"/>
    </xf>
    <xf numFmtId="0" fontId="101" fillId="34" borderId="0" xfId="0" applyFont="1" applyFill="1" applyBorder="1" applyAlignment="1" applyProtection="1">
      <alignment/>
      <protection hidden="1"/>
    </xf>
    <xf numFmtId="0" fontId="101" fillId="35" borderId="0" xfId="0" applyFont="1" applyFill="1" applyBorder="1" applyAlignment="1" applyProtection="1">
      <alignment/>
      <protection hidden="1"/>
    </xf>
    <xf numFmtId="0" fontId="5" fillId="35" borderId="0" xfId="0" applyFont="1" applyFill="1" applyAlignment="1" applyProtection="1">
      <alignment/>
      <protection hidden="1"/>
    </xf>
    <xf numFmtId="0" fontId="7" fillId="34" borderId="0" xfId="0" applyFont="1" applyFill="1" applyBorder="1" applyAlignment="1" applyProtection="1">
      <alignment horizontal="center"/>
      <protection hidden="1"/>
    </xf>
    <xf numFmtId="0" fontId="5" fillId="35" borderId="0" xfId="0" applyFont="1" applyFill="1" applyBorder="1" applyAlignment="1" applyProtection="1">
      <alignment/>
      <protection hidden="1"/>
    </xf>
    <xf numFmtId="49" fontId="0" fillId="34" borderId="0" xfId="0" applyNumberFormat="1" applyFont="1" applyFill="1" applyBorder="1" applyAlignment="1" applyProtection="1">
      <alignment horizontal="left"/>
      <protection hidden="1"/>
    </xf>
    <xf numFmtId="49" fontId="0" fillId="34" borderId="0" xfId="0" applyNumberFormat="1" applyFill="1" applyBorder="1" applyAlignment="1" applyProtection="1">
      <alignment horizontal="left"/>
      <protection hidden="1"/>
    </xf>
    <xf numFmtId="0" fontId="5" fillId="35" borderId="0" xfId="0" applyFont="1" applyFill="1" applyBorder="1" applyAlignment="1" applyProtection="1">
      <alignment wrapText="1"/>
      <protection hidden="1"/>
    </xf>
    <xf numFmtId="9" fontId="7" fillId="35" borderId="0" xfId="0" applyNumberFormat="1" applyFont="1" applyFill="1" applyBorder="1" applyAlignment="1" applyProtection="1">
      <alignment horizontal="center"/>
      <protection hidden="1"/>
    </xf>
    <xf numFmtId="9" fontId="5" fillId="35" borderId="0" xfId="0" applyNumberFormat="1" applyFont="1" applyFill="1" applyBorder="1" applyAlignment="1" applyProtection="1">
      <alignment/>
      <protection hidden="1"/>
    </xf>
    <xf numFmtId="49" fontId="0" fillId="34" borderId="13" xfId="0" applyNumberFormat="1" applyFont="1" applyFill="1" applyBorder="1" applyAlignment="1" applyProtection="1">
      <alignment horizontal="left"/>
      <protection hidden="1"/>
    </xf>
    <xf numFmtId="0" fontId="5" fillId="34" borderId="0" xfId="0" applyFont="1" applyFill="1" applyBorder="1" applyAlignment="1" applyProtection="1">
      <alignment horizontal="center"/>
      <protection hidden="1"/>
    </xf>
    <xf numFmtId="0" fontId="5"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left"/>
      <protection hidden="1"/>
    </xf>
    <xf numFmtId="0" fontId="7" fillId="34" borderId="0" xfId="0" applyFont="1" applyFill="1" applyBorder="1" applyAlignment="1" applyProtection="1">
      <alignment horizontal="center" vertical="center"/>
      <protection hidden="1"/>
    </xf>
    <xf numFmtId="0" fontId="0" fillId="34" borderId="13" xfId="0" applyFill="1" applyBorder="1" applyAlignment="1" applyProtection="1">
      <alignment horizontal="left"/>
      <protection hidden="1"/>
    </xf>
    <xf numFmtId="0" fontId="0" fillId="34" borderId="0" xfId="0" applyFill="1" applyBorder="1" applyAlignment="1" applyProtection="1">
      <alignment/>
      <protection hidden="1"/>
    </xf>
    <xf numFmtId="0" fontId="0" fillId="34" borderId="0" xfId="0" applyFont="1" applyFill="1" applyBorder="1" applyAlignment="1" applyProtection="1">
      <alignment/>
      <protection hidden="1"/>
    </xf>
    <xf numFmtId="49" fontId="0" fillId="34" borderId="13" xfId="0" applyNumberFormat="1" applyFill="1" applyBorder="1" applyAlignment="1" applyProtection="1">
      <alignment horizontal="left"/>
      <protection hidden="1"/>
    </xf>
    <xf numFmtId="0" fontId="7" fillId="35" borderId="0" xfId="0" applyFont="1" applyFill="1" applyBorder="1" applyAlignment="1" applyProtection="1">
      <alignment horizontal="center"/>
      <protection hidden="1"/>
    </xf>
    <xf numFmtId="0" fontId="101" fillId="34" borderId="0" xfId="0" applyFont="1" applyFill="1" applyAlignment="1" applyProtection="1">
      <alignment wrapText="1"/>
      <protection hidden="1"/>
    </xf>
    <xf numFmtId="0" fontId="101" fillId="34" borderId="0" xfId="0" applyFont="1" applyFill="1" applyBorder="1" applyAlignment="1" applyProtection="1">
      <alignment wrapText="1"/>
      <protection hidden="1"/>
    </xf>
    <xf numFmtId="0" fontId="6" fillId="34" borderId="0" xfId="0" applyFont="1" applyFill="1" applyAlignment="1" applyProtection="1">
      <alignment horizontal="left" vertical="top"/>
      <protection hidden="1"/>
    </xf>
    <xf numFmtId="0" fontId="5" fillId="34" borderId="0" xfId="0" applyFont="1" applyFill="1" applyAlignment="1" applyProtection="1">
      <alignment horizontal="left"/>
      <protection hidden="1"/>
    </xf>
    <xf numFmtId="0" fontId="6" fillId="34" borderId="0" xfId="0" applyFont="1" applyFill="1" applyBorder="1" applyAlignment="1" applyProtection="1">
      <alignment horizontal="left" vertical="top"/>
      <protection hidden="1"/>
    </xf>
    <xf numFmtId="0" fontId="0" fillId="34" borderId="0" xfId="0" applyFill="1" applyAlignment="1" applyProtection="1">
      <alignment horizontal="left"/>
      <protection hidden="1"/>
    </xf>
    <xf numFmtId="0" fontId="0" fillId="34" borderId="0" xfId="0" applyFill="1" applyAlignment="1" applyProtection="1">
      <alignment/>
      <protection hidden="1"/>
    </xf>
    <xf numFmtId="0" fontId="5" fillId="34" borderId="0" xfId="0" applyFont="1" applyFill="1" applyBorder="1" applyAlignment="1" applyProtection="1">
      <alignment horizontal="center" wrapText="1"/>
      <protection hidden="1"/>
    </xf>
    <xf numFmtId="0" fontId="2" fillId="34" borderId="0" xfId="0" applyFont="1" applyFill="1" applyBorder="1" applyAlignment="1" applyProtection="1">
      <alignment horizontal="center" vertical="top" wrapText="1"/>
      <protection/>
    </xf>
    <xf numFmtId="0" fontId="5" fillId="34" borderId="0" xfId="0" applyFont="1" applyFill="1" applyAlignment="1" applyProtection="1">
      <alignment horizontal="left"/>
      <protection/>
    </xf>
    <xf numFmtId="0" fontId="101" fillId="34" borderId="0" xfId="0" applyFont="1" applyFill="1" applyBorder="1" applyAlignment="1" applyProtection="1">
      <alignment wrapText="1"/>
      <protection/>
    </xf>
    <xf numFmtId="0" fontId="0" fillId="35" borderId="13" xfId="0" applyFill="1" applyBorder="1" applyAlignment="1" applyProtection="1">
      <alignment horizontal="left" vertical="top" wrapText="1"/>
      <protection/>
    </xf>
    <xf numFmtId="0" fontId="11" fillId="35" borderId="13" xfId="0" applyNumberFormat="1" applyFont="1" applyFill="1" applyBorder="1" applyAlignment="1" applyProtection="1">
      <alignment horizontal="center" vertical="top" wrapText="1"/>
      <protection/>
    </xf>
    <xf numFmtId="9" fontId="5" fillId="35" borderId="0" xfId="0" applyNumberFormat="1" applyFont="1" applyFill="1" applyBorder="1" applyAlignment="1" applyProtection="1">
      <alignment/>
      <protection/>
    </xf>
    <xf numFmtId="0" fontId="7" fillId="35" borderId="0" xfId="0" applyFont="1" applyFill="1" applyBorder="1" applyAlignment="1" applyProtection="1">
      <alignment horizontal="center"/>
      <protection/>
    </xf>
    <xf numFmtId="0" fontId="0" fillId="35" borderId="0" xfId="0" applyNumberFormat="1" applyFill="1" applyBorder="1" applyAlignment="1" applyProtection="1">
      <alignment/>
      <protection/>
    </xf>
    <xf numFmtId="0" fontId="0" fillId="35" borderId="0" xfId="0" applyFill="1" applyBorder="1" applyAlignment="1" applyProtection="1">
      <alignment/>
      <protection/>
    </xf>
    <xf numFmtId="49" fontId="0" fillId="35" borderId="13" xfId="0" applyNumberFormat="1" applyFont="1" applyFill="1" applyBorder="1" applyAlignment="1" applyProtection="1">
      <alignment horizontal="center" vertical="top" wrapText="1"/>
      <protection/>
    </xf>
    <xf numFmtId="0" fontId="0" fillId="35" borderId="13" xfId="0" applyNumberFormat="1" applyFont="1" applyFill="1" applyBorder="1" applyAlignment="1" applyProtection="1">
      <alignment horizontal="center" vertical="top" wrapText="1"/>
      <protection/>
    </xf>
    <xf numFmtId="0" fontId="0" fillId="35" borderId="0" xfId="0" applyFill="1" applyBorder="1" applyAlignment="1" applyProtection="1">
      <alignment vertical="center" wrapText="1"/>
      <protection/>
    </xf>
    <xf numFmtId="0" fontId="0" fillId="35" borderId="0" xfId="0" applyFont="1" applyFill="1" applyBorder="1" applyAlignment="1" applyProtection="1">
      <alignment vertical="center" wrapText="1"/>
      <protection/>
    </xf>
    <xf numFmtId="0" fontId="99" fillId="35" borderId="0" xfId="0" applyFont="1" applyFill="1" applyBorder="1" applyAlignment="1" applyProtection="1">
      <alignment/>
      <protection/>
    </xf>
    <xf numFmtId="0" fontId="0" fillId="34" borderId="0" xfId="0" applyFill="1" applyBorder="1" applyAlignment="1" applyProtection="1">
      <alignment/>
      <protection hidden="1"/>
    </xf>
    <xf numFmtId="49" fontId="7" fillId="35" borderId="0" xfId="0" applyNumberFormat="1" applyFont="1" applyFill="1" applyBorder="1" applyAlignment="1" applyProtection="1">
      <alignment horizontal="center"/>
      <protection hidden="1"/>
    </xf>
    <xf numFmtId="49" fontId="7" fillId="35" borderId="0" xfId="0" applyNumberFormat="1" applyFont="1" applyFill="1" applyBorder="1" applyAlignment="1" applyProtection="1">
      <alignment horizontal="center"/>
      <protection/>
    </xf>
    <xf numFmtId="0" fontId="4" fillId="34" borderId="0" xfId="0" applyFont="1" applyFill="1" applyBorder="1" applyAlignment="1" applyProtection="1">
      <alignment horizontal="left"/>
      <protection/>
    </xf>
    <xf numFmtId="164" fontId="0" fillId="34" borderId="18" xfId="0" applyNumberFormat="1" applyFont="1" applyFill="1" applyBorder="1" applyAlignment="1" applyProtection="1">
      <alignment horizontal="left"/>
      <protection locked="0"/>
    </xf>
    <xf numFmtId="0" fontId="4" fillId="35" borderId="0" xfId="0" applyFont="1" applyFill="1" applyBorder="1" applyAlignment="1" applyProtection="1">
      <alignment horizontal="left"/>
      <protection/>
    </xf>
    <xf numFmtId="0" fontId="8" fillId="34" borderId="18" xfId="53" applyFill="1" applyBorder="1" applyAlignment="1" applyProtection="1">
      <alignment horizontal="left" wrapText="1"/>
      <protection locked="0"/>
    </xf>
    <xf numFmtId="9" fontId="27" fillId="35" borderId="19" xfId="0" applyNumberFormat="1" applyFont="1" applyFill="1" applyBorder="1" applyAlignment="1" applyProtection="1">
      <alignment horizontal="center"/>
      <protection locked="0"/>
    </xf>
    <xf numFmtId="0" fontId="2" fillId="34" borderId="13" xfId="0" applyFont="1" applyFill="1" applyBorder="1" applyAlignment="1" applyProtection="1">
      <alignment horizontal="center" vertical="top" wrapText="1"/>
      <protection/>
    </xf>
    <xf numFmtId="0" fontId="2" fillId="34" borderId="16" xfId="0" applyFont="1" applyFill="1" applyBorder="1" applyAlignment="1" applyProtection="1">
      <alignment horizontal="center" vertical="top" wrapText="1"/>
      <protection/>
    </xf>
    <xf numFmtId="0" fontId="4" fillId="34" borderId="0" xfId="0" applyFont="1" applyFill="1" applyBorder="1" applyAlignment="1" applyProtection="1">
      <alignment horizontal="center" vertical="center"/>
      <protection/>
    </xf>
    <xf numFmtId="0" fontId="0" fillId="33" borderId="12" xfId="0" applyFill="1" applyBorder="1" applyAlignment="1" applyProtection="1">
      <alignment/>
      <protection/>
    </xf>
    <xf numFmtId="0" fontId="11" fillId="34" borderId="13" xfId="0" applyNumberFormat="1" applyFont="1" applyFill="1" applyBorder="1" applyAlignment="1" applyProtection="1">
      <alignment vertical="top" wrapText="1"/>
      <protection/>
    </xf>
    <xf numFmtId="0" fontId="2" fillId="35" borderId="14" xfId="0" applyFont="1" applyFill="1" applyBorder="1" applyAlignment="1" applyProtection="1">
      <alignment horizontal="left"/>
      <protection hidden="1"/>
    </xf>
    <xf numFmtId="9" fontId="0" fillId="35" borderId="0" xfId="0" applyNumberFormat="1" applyFill="1" applyBorder="1" applyAlignment="1" applyProtection="1">
      <alignment horizontal="left"/>
      <protection/>
    </xf>
    <xf numFmtId="0" fontId="0" fillId="0" borderId="0" xfId="0" applyAlignment="1">
      <alignment/>
    </xf>
    <xf numFmtId="0" fontId="0" fillId="0" borderId="14" xfId="0" applyBorder="1" applyAlignment="1">
      <alignment/>
    </xf>
    <xf numFmtId="0" fontId="0" fillId="0" borderId="0" xfId="0" applyAlignment="1">
      <alignment wrapText="1"/>
    </xf>
    <xf numFmtId="0" fontId="0" fillId="0" borderId="13" xfId="0" applyBorder="1" applyAlignment="1">
      <alignment/>
    </xf>
    <xf numFmtId="0" fontId="102" fillId="0" borderId="0" xfId="0" applyFont="1" applyAlignment="1">
      <alignment vertical="top"/>
    </xf>
    <xf numFmtId="0" fontId="103" fillId="0" borderId="0" xfId="0" applyFont="1" applyAlignment="1">
      <alignment/>
    </xf>
    <xf numFmtId="0" fontId="104" fillId="0" borderId="0" xfId="0" applyFont="1" applyAlignment="1">
      <alignment vertical="center" wrapText="1"/>
    </xf>
    <xf numFmtId="0" fontId="105" fillId="0" borderId="0" xfId="0" applyFont="1" applyAlignment="1">
      <alignment horizontal="center" vertical="top"/>
    </xf>
    <xf numFmtId="0" fontId="105" fillId="0" borderId="0" xfId="0" applyFont="1" applyAlignment="1">
      <alignment horizontal="center" wrapText="1"/>
    </xf>
    <xf numFmtId="0" fontId="0" fillId="0" borderId="13" xfId="0" applyBorder="1" applyAlignment="1">
      <alignment wrapText="1"/>
    </xf>
    <xf numFmtId="0" fontId="0" fillId="0" borderId="0" xfId="0" applyBorder="1" applyAlignment="1">
      <alignment/>
    </xf>
    <xf numFmtId="0" fontId="4" fillId="34" borderId="18" xfId="0" applyFont="1" applyFill="1" applyBorder="1" applyAlignment="1" applyProtection="1">
      <alignment horizontal="left"/>
      <protection/>
    </xf>
    <xf numFmtId="0" fontId="106" fillId="33" borderId="0" xfId="0" applyFont="1" applyFill="1" applyAlignment="1" applyProtection="1">
      <alignment/>
      <protection/>
    </xf>
    <xf numFmtId="0" fontId="0" fillId="35" borderId="19" xfId="0" applyFont="1" applyFill="1" applyBorder="1" applyAlignment="1" applyProtection="1">
      <alignment/>
      <protection/>
    </xf>
    <xf numFmtId="0" fontId="99" fillId="36" borderId="19" xfId="0" applyFont="1" applyFill="1" applyBorder="1" applyAlignment="1">
      <alignment vertical="center"/>
    </xf>
    <xf numFmtId="0" fontId="99" fillId="37" borderId="19" xfId="0" applyFont="1" applyFill="1" applyBorder="1" applyAlignment="1">
      <alignment vertical="center"/>
    </xf>
    <xf numFmtId="0" fontId="2" fillId="35" borderId="20" xfId="0" applyFont="1" applyFill="1" applyBorder="1" applyAlignment="1" applyProtection="1">
      <alignment horizontal="center" vertical="center"/>
      <protection/>
    </xf>
    <xf numFmtId="0" fontId="0" fillId="35" borderId="18" xfId="0" applyFill="1" applyBorder="1" applyAlignment="1" applyProtection="1">
      <alignment/>
      <protection/>
    </xf>
    <xf numFmtId="0" fontId="99" fillId="35" borderId="0" xfId="0" applyFont="1" applyFill="1" applyAlignment="1" applyProtection="1">
      <alignment/>
      <protection/>
    </xf>
    <xf numFmtId="9" fontId="2" fillId="34" borderId="0" xfId="0" applyNumberFormat="1" applyFont="1" applyFill="1" applyBorder="1" applyAlignment="1" applyProtection="1">
      <alignment horizontal="center"/>
      <protection locked="0"/>
    </xf>
    <xf numFmtId="9" fontId="2" fillId="34" borderId="0" xfId="0" applyNumberFormat="1" applyFont="1" applyFill="1" applyBorder="1" applyAlignment="1" applyProtection="1">
      <alignment horizontal="center"/>
      <protection/>
    </xf>
    <xf numFmtId="49" fontId="2" fillId="34" borderId="0" xfId="0" applyNumberFormat="1" applyFont="1" applyFill="1" applyBorder="1" applyAlignment="1" applyProtection="1">
      <alignment horizontal="center"/>
      <protection hidden="1"/>
    </xf>
    <xf numFmtId="9" fontId="2" fillId="35" borderId="0" xfId="0" applyNumberFormat="1" applyFont="1" applyFill="1" applyBorder="1" applyAlignment="1" applyProtection="1">
      <alignment horizontal="center"/>
      <protection hidden="1"/>
    </xf>
    <xf numFmtId="0" fontId="2" fillId="34" borderId="0" xfId="0" applyFont="1" applyFill="1" applyBorder="1" applyAlignment="1" applyProtection="1">
      <alignment horizontal="center" vertical="center"/>
      <protection hidden="1"/>
    </xf>
    <xf numFmtId="9" fontId="0" fillId="35" borderId="0" xfId="0" applyNumberFormat="1" applyFont="1" applyFill="1" applyBorder="1" applyAlignment="1" applyProtection="1">
      <alignment horizontal="left"/>
      <protection/>
    </xf>
    <xf numFmtId="0" fontId="0" fillId="35" borderId="0" xfId="0" applyFont="1" applyFill="1" applyAlignment="1" applyProtection="1">
      <alignment/>
      <protection hidden="1"/>
    </xf>
    <xf numFmtId="0" fontId="22" fillId="0" borderId="21" xfId="0" applyFont="1" applyFill="1" applyBorder="1" applyAlignment="1" applyProtection="1">
      <alignment horizontal="center" vertical="top" wrapText="1"/>
      <protection/>
    </xf>
    <xf numFmtId="0" fontId="22" fillId="0" borderId="22" xfId="0" applyFont="1" applyFill="1" applyBorder="1" applyAlignment="1" applyProtection="1">
      <alignment horizontal="center" vertical="top" wrapText="1"/>
      <protection/>
    </xf>
    <xf numFmtId="0" fontId="22" fillId="0" borderId="23" xfId="0" applyFont="1" applyFill="1" applyBorder="1" applyAlignment="1" applyProtection="1">
      <alignment horizontal="center" vertical="top" wrapText="1"/>
      <protection/>
    </xf>
    <xf numFmtId="0" fontId="0" fillId="0" borderId="13" xfId="0" applyBorder="1" applyAlignment="1">
      <alignment/>
    </xf>
    <xf numFmtId="0" fontId="33" fillId="0" borderId="0" xfId="0" applyFont="1" applyAlignment="1">
      <alignment vertical="top" wrapText="1"/>
    </xf>
    <xf numFmtId="0" fontId="33" fillId="0" borderId="0" xfId="0" applyFont="1" applyBorder="1" applyAlignment="1">
      <alignment vertical="top" wrapText="1"/>
    </xf>
    <xf numFmtId="0" fontId="33" fillId="0" borderId="0" xfId="0" applyFont="1" applyAlignment="1">
      <alignment wrapText="1"/>
    </xf>
    <xf numFmtId="0" fontId="23" fillId="0" borderId="0" xfId="0" applyFont="1" applyAlignment="1">
      <alignment horizontal="left" vertical="top" indent="5"/>
    </xf>
    <xf numFmtId="0" fontId="33" fillId="0" borderId="0" xfId="0" applyFont="1" applyAlignment="1">
      <alignment/>
    </xf>
    <xf numFmtId="0" fontId="23" fillId="0" borderId="14" xfId="0" applyFont="1" applyBorder="1" applyAlignment="1">
      <alignment horizontal="left" vertical="top" indent="5"/>
    </xf>
    <xf numFmtId="0" fontId="23" fillId="0" borderId="0" xfId="0" applyFont="1" applyAlignment="1">
      <alignment horizontal="left" vertical="center" indent="5"/>
    </xf>
    <xf numFmtId="0" fontId="33" fillId="0" borderId="0" xfId="0" applyFont="1" applyBorder="1" applyAlignment="1">
      <alignment/>
    </xf>
    <xf numFmtId="0" fontId="23" fillId="0" borderId="13" xfId="0" applyFont="1" applyBorder="1" applyAlignment="1">
      <alignment horizontal="left" vertical="center" indent="5"/>
    </xf>
    <xf numFmtId="0" fontId="33" fillId="0" borderId="13" xfId="0" applyFont="1" applyBorder="1" applyAlignment="1">
      <alignment/>
    </xf>
    <xf numFmtId="0" fontId="33" fillId="0" borderId="13" xfId="0" applyFont="1" applyBorder="1" applyAlignment="1">
      <alignment wrapText="1"/>
    </xf>
    <xf numFmtId="0" fontId="23" fillId="0" borderId="0" xfId="0" applyFont="1" applyAlignment="1">
      <alignment vertical="top"/>
    </xf>
    <xf numFmtId="0" fontId="33" fillId="0" borderId="0" xfId="0" applyFont="1" applyAlignment="1">
      <alignment vertical="top"/>
    </xf>
    <xf numFmtId="0" fontId="23" fillId="0" borderId="13" xfId="0" applyFont="1" applyBorder="1" applyAlignment="1">
      <alignment horizontal="justify" vertical="center" wrapText="1"/>
    </xf>
    <xf numFmtId="0" fontId="33" fillId="0" borderId="0" xfId="0" applyFont="1" applyAlignment="1">
      <alignment/>
    </xf>
    <xf numFmtId="0" fontId="35" fillId="0" borderId="0" xfId="0" applyFont="1" applyAlignment="1">
      <alignment horizontal="left" vertical="top" indent="5"/>
    </xf>
    <xf numFmtId="0" fontId="35" fillId="0" borderId="0" xfId="0" applyFont="1" applyAlignment="1">
      <alignment horizontal="left" indent="5"/>
    </xf>
    <xf numFmtId="0" fontId="33" fillId="0" borderId="0" xfId="0" applyFont="1" applyAlignment="1">
      <alignment horizontal="center" vertical="top" wrapText="1"/>
    </xf>
    <xf numFmtId="0" fontId="32" fillId="0" borderId="0" xfId="0" applyFont="1" applyAlignment="1">
      <alignment/>
    </xf>
    <xf numFmtId="0" fontId="23" fillId="0" borderId="0" xfId="0" applyFont="1" applyBorder="1" applyAlignment="1">
      <alignment horizontal="justify" vertical="center"/>
    </xf>
    <xf numFmtId="0" fontId="33" fillId="0" borderId="13" xfId="0" applyFont="1" applyBorder="1" applyAlignment="1">
      <alignment vertical="top"/>
    </xf>
    <xf numFmtId="9" fontId="27" fillId="35" borderId="19" xfId="0" applyNumberFormat="1" applyFont="1" applyFill="1" applyBorder="1" applyAlignment="1" applyProtection="1">
      <alignment horizontal="center"/>
      <protection hidden="1"/>
    </xf>
    <xf numFmtId="1" fontId="27" fillId="35" borderId="19" xfId="0" applyNumberFormat="1" applyFont="1" applyFill="1" applyBorder="1" applyAlignment="1" applyProtection="1">
      <alignment horizontal="center"/>
      <protection hidden="1"/>
    </xf>
    <xf numFmtId="9" fontId="27" fillId="35" borderId="19" xfId="0" applyNumberFormat="1" applyFont="1" applyFill="1" applyBorder="1" applyAlignment="1" applyProtection="1">
      <alignment horizontal="center"/>
      <protection/>
    </xf>
    <xf numFmtId="0" fontId="33" fillId="0" borderId="0" xfId="0" applyFont="1" applyBorder="1" applyAlignment="1">
      <alignment vertical="top"/>
    </xf>
    <xf numFmtId="0" fontId="23" fillId="0" borderId="0" xfId="0" applyFont="1" applyAlignment="1">
      <alignment/>
    </xf>
    <xf numFmtId="0" fontId="23" fillId="0" borderId="0" xfId="0" applyFont="1" applyAlignment="1">
      <alignment wrapText="1"/>
    </xf>
    <xf numFmtId="0" fontId="23" fillId="0" borderId="13" xfId="0" applyFont="1" applyBorder="1" applyAlignment="1">
      <alignment wrapText="1"/>
    </xf>
    <xf numFmtId="0" fontId="107" fillId="0" borderId="13" xfId="0" applyFont="1" applyBorder="1" applyAlignment="1">
      <alignment horizontal="center" vertical="center" wrapText="1"/>
    </xf>
    <xf numFmtId="0" fontId="35" fillId="0" borderId="0" xfId="0" applyFont="1" applyAlignment="1">
      <alignment horizontal="right" vertical="top" indent="5"/>
    </xf>
    <xf numFmtId="0" fontId="102" fillId="0" borderId="0" xfId="0" applyFont="1" applyBorder="1" applyAlignment="1">
      <alignment horizontal="right" vertical="center" wrapText="1"/>
    </xf>
    <xf numFmtId="0" fontId="23" fillId="0" borderId="0" xfId="0" applyFont="1" applyAlignment="1">
      <alignment vertical="top" wrapText="1"/>
    </xf>
    <xf numFmtId="0" fontId="102" fillId="0" borderId="0" xfId="0" applyFont="1" applyAlignment="1">
      <alignment vertical="top" wrapText="1"/>
    </xf>
    <xf numFmtId="0" fontId="33" fillId="0" borderId="14" xfId="0" applyFont="1" applyBorder="1" applyAlignment="1">
      <alignment horizontal="left" vertical="top" wrapText="1"/>
    </xf>
    <xf numFmtId="0" fontId="33" fillId="0" borderId="0" xfId="0" applyFont="1" applyBorder="1" applyAlignment="1">
      <alignment wrapText="1"/>
    </xf>
    <xf numFmtId="0" fontId="23" fillId="0" borderId="0" xfId="0" applyFont="1" applyBorder="1" applyAlignment="1">
      <alignment horizontal="left" vertical="top" indent="5"/>
    </xf>
    <xf numFmtId="0" fontId="32" fillId="0" borderId="0" xfId="0" applyFont="1" applyAlignment="1">
      <alignment horizontal="center" vertical="center"/>
    </xf>
    <xf numFmtId="0" fontId="0" fillId="35" borderId="0" xfId="0" applyFill="1" applyAlignment="1">
      <alignment horizontal="center"/>
    </xf>
    <xf numFmtId="0" fontId="0" fillId="34" borderId="0" xfId="0" applyFont="1" applyFill="1" applyBorder="1" applyAlignment="1" applyProtection="1">
      <alignment horizontal="center"/>
      <protection/>
    </xf>
    <xf numFmtId="0" fontId="6" fillId="34" borderId="0" xfId="0" applyFont="1" applyFill="1" applyBorder="1" applyAlignment="1" applyProtection="1">
      <alignment horizontal="left"/>
      <protection hidden="1"/>
    </xf>
    <xf numFmtId="0" fontId="99" fillId="38" borderId="19" xfId="0" applyFont="1" applyFill="1" applyBorder="1" applyAlignment="1" applyProtection="1">
      <alignment/>
      <protection/>
    </xf>
    <xf numFmtId="0" fontId="99" fillId="37" borderId="19" xfId="0" applyFont="1" applyFill="1" applyBorder="1" applyAlignment="1" applyProtection="1">
      <alignment/>
      <protection/>
    </xf>
    <xf numFmtId="9" fontId="2" fillId="34" borderId="19" xfId="0" applyNumberFormat="1" applyFont="1" applyFill="1" applyBorder="1" applyAlignment="1" applyProtection="1">
      <alignment horizontal="center"/>
      <protection/>
    </xf>
    <xf numFmtId="9" fontId="27" fillId="34" borderId="0" xfId="0" applyNumberFormat="1" applyFont="1" applyFill="1" applyBorder="1" applyAlignment="1" applyProtection="1">
      <alignment horizontal="center"/>
      <protection/>
    </xf>
    <xf numFmtId="0" fontId="2" fillId="34" borderId="10"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0" fontId="0" fillId="34" borderId="13" xfId="0" applyFont="1" applyFill="1" applyBorder="1" applyAlignment="1" applyProtection="1">
      <alignment vertical="top"/>
      <protection/>
    </xf>
    <xf numFmtId="9" fontId="99" fillId="39" borderId="0" xfId="0" applyNumberFormat="1" applyFont="1" applyFill="1" applyBorder="1" applyAlignment="1" applyProtection="1">
      <alignment horizontal="center" vertical="center" wrapText="1"/>
      <protection/>
    </xf>
    <xf numFmtId="3" fontId="0" fillId="39" borderId="19" xfId="0" applyNumberFormat="1" applyFont="1" applyFill="1" applyBorder="1" applyAlignment="1" applyProtection="1">
      <alignment horizontal="center" vertical="center"/>
      <protection locked="0"/>
    </xf>
    <xf numFmtId="3" fontId="0" fillId="40" borderId="19" xfId="0" applyNumberFormat="1" applyFont="1" applyFill="1" applyBorder="1" applyAlignment="1" applyProtection="1">
      <alignment horizontal="center" vertical="center"/>
      <protection locked="0"/>
    </xf>
    <xf numFmtId="0" fontId="2" fillId="35" borderId="0" xfId="0" applyFont="1" applyFill="1" applyBorder="1" applyAlignment="1" applyProtection="1">
      <alignment horizontal="center" vertical="top" wrapText="1"/>
      <protection/>
    </xf>
    <xf numFmtId="0" fontId="0" fillId="0" borderId="14" xfId="0" applyFont="1" applyBorder="1" applyAlignment="1">
      <alignment horizontal="left" vertical="top" wrapText="1"/>
    </xf>
    <xf numFmtId="0" fontId="0" fillId="34" borderId="0" xfId="0" applyFill="1" applyAlignment="1" applyProtection="1">
      <alignment horizontal="center" wrapText="1"/>
      <protection/>
    </xf>
    <xf numFmtId="0" fontId="12" fillId="35" borderId="20" xfId="0" applyFont="1" applyFill="1" applyBorder="1" applyAlignment="1" applyProtection="1">
      <alignment horizontal="center" vertical="center"/>
      <protection/>
    </xf>
    <xf numFmtId="0" fontId="99" fillId="35" borderId="18" xfId="0" applyFont="1" applyFill="1" applyBorder="1" applyAlignment="1">
      <alignment vertical="center"/>
    </xf>
    <xf numFmtId="0" fontId="6" fillId="34" borderId="0"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0" fillId="41" borderId="10" xfId="0" applyFont="1" applyFill="1" applyBorder="1" applyAlignment="1" applyProtection="1">
      <alignment/>
      <protection/>
    </xf>
    <xf numFmtId="0" fontId="0" fillId="41" borderId="13" xfId="0" applyFont="1" applyFill="1" applyBorder="1" applyAlignment="1" applyProtection="1">
      <alignment/>
      <protection/>
    </xf>
    <xf numFmtId="0" fontId="0" fillId="41" borderId="13" xfId="0" applyFill="1" applyBorder="1" applyAlignment="1" applyProtection="1">
      <alignment/>
      <protection/>
    </xf>
    <xf numFmtId="0" fontId="0" fillId="41" borderId="16" xfId="0" applyFill="1" applyBorder="1" applyAlignment="1" applyProtection="1">
      <alignment/>
      <protection/>
    </xf>
    <xf numFmtId="0" fontId="0" fillId="41" borderId="11" xfId="0" applyFont="1" applyFill="1" applyBorder="1" applyAlignment="1" applyProtection="1">
      <alignment/>
      <protection/>
    </xf>
    <xf numFmtId="0" fontId="0" fillId="41" borderId="14" xfId="0" applyFont="1" applyFill="1" applyBorder="1" applyAlignment="1" applyProtection="1">
      <alignment/>
      <protection/>
    </xf>
    <xf numFmtId="0" fontId="0" fillId="41" borderId="14" xfId="0" applyFill="1" applyBorder="1" applyAlignment="1" applyProtection="1">
      <alignment/>
      <protection/>
    </xf>
    <xf numFmtId="0" fontId="0" fillId="41" borderId="15" xfId="0" applyFill="1" applyBorder="1" applyAlignment="1" applyProtection="1">
      <alignment/>
      <protection/>
    </xf>
    <xf numFmtId="0" fontId="2" fillId="34" borderId="0" xfId="0" applyFont="1" applyFill="1" applyBorder="1" applyAlignment="1" applyProtection="1">
      <alignment horizontal="center" vertical="top"/>
      <protection/>
    </xf>
    <xf numFmtId="0" fontId="2" fillId="34" borderId="0" xfId="0" applyFont="1" applyFill="1" applyBorder="1" applyAlignment="1" applyProtection="1">
      <alignment horizontal="left" vertical="top" indent="1"/>
      <protection/>
    </xf>
    <xf numFmtId="0" fontId="0" fillId="34" borderId="0" xfId="0" applyFill="1" applyBorder="1" applyAlignment="1" applyProtection="1">
      <alignment vertical="top" wrapText="1"/>
      <protection/>
    </xf>
    <xf numFmtId="0" fontId="4" fillId="34" borderId="0" xfId="0" applyFont="1" applyFill="1" applyBorder="1" applyAlignment="1" applyProtection="1">
      <alignment/>
      <protection/>
    </xf>
    <xf numFmtId="9" fontId="99" fillId="39" borderId="0" xfId="0" applyNumberFormat="1" applyFont="1" applyFill="1" applyBorder="1" applyAlignment="1" applyProtection="1">
      <alignment horizontal="center" vertical="center" wrapText="1"/>
      <protection/>
    </xf>
    <xf numFmtId="0" fontId="0" fillId="35" borderId="0" xfId="0" applyFont="1" applyFill="1" applyAlignment="1" applyProtection="1">
      <alignment wrapText="1"/>
      <protection/>
    </xf>
    <xf numFmtId="0" fontId="2" fillId="34" borderId="14" xfId="0" applyFont="1" applyFill="1" applyBorder="1" applyAlignment="1" applyProtection="1">
      <alignment horizontal="left" vertical="top" wrapText="1"/>
      <protection/>
    </xf>
    <xf numFmtId="0" fontId="108"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5" borderId="14" xfId="0" applyFont="1" applyFill="1" applyBorder="1" applyAlignment="1">
      <alignment horizontal="left" vertical="top" wrapText="1"/>
    </xf>
    <xf numFmtId="3" fontId="0" fillId="35" borderId="18" xfId="0" applyNumberFormat="1" applyFill="1" applyBorder="1" applyAlignment="1" applyProtection="1">
      <alignment horizontal="center" vertical="center"/>
      <protection/>
    </xf>
    <xf numFmtId="9" fontId="0" fillId="35" borderId="18" xfId="0" applyNumberFormat="1" applyFont="1" applyFill="1" applyBorder="1" applyAlignment="1" applyProtection="1">
      <alignment horizontal="center" vertical="center"/>
      <protection/>
    </xf>
    <xf numFmtId="9" fontId="99" fillId="35" borderId="18" xfId="0" applyNumberFormat="1" applyFont="1" applyFill="1" applyBorder="1" applyAlignment="1" applyProtection="1">
      <alignment horizontal="center" vertical="center" wrapText="1"/>
      <protection/>
    </xf>
    <xf numFmtId="0" fontId="0" fillId="34" borderId="0" xfId="0" applyFont="1" applyFill="1" applyAlignment="1" applyProtection="1">
      <alignment horizontal="center" wrapText="1"/>
      <protection/>
    </xf>
    <xf numFmtId="165" fontId="0" fillId="35" borderId="18" xfId="0" applyNumberForma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33" fillId="0" borderId="0" xfId="0" applyFont="1" applyBorder="1" applyAlignment="1">
      <alignment horizontal="left" vertical="top" wrapText="1"/>
    </xf>
    <xf numFmtId="0" fontId="102" fillId="0" borderId="14" xfId="0" applyFont="1" applyBorder="1" applyAlignment="1">
      <alignment horizontal="left" vertical="top" wrapText="1"/>
    </xf>
    <xf numFmtId="0" fontId="109" fillId="0" borderId="0" xfId="0" applyFont="1" applyAlignment="1">
      <alignment/>
    </xf>
    <xf numFmtId="9" fontId="7" fillId="34" borderId="14" xfId="0" applyNumberFormat="1" applyFont="1" applyFill="1" applyBorder="1" applyAlignment="1" applyProtection="1">
      <alignment horizontal="center"/>
      <protection/>
    </xf>
    <xf numFmtId="9" fontId="7" fillId="34" borderId="13" xfId="0" applyNumberFormat="1" applyFont="1" applyFill="1" applyBorder="1" applyAlignment="1" applyProtection="1">
      <alignment horizontal="center"/>
      <protection/>
    </xf>
    <xf numFmtId="0" fontId="107" fillId="0" borderId="0" xfId="0" applyFont="1" applyAlignment="1">
      <alignment horizontal="center" vertical="center" wrapText="1"/>
    </xf>
    <xf numFmtId="0" fontId="102" fillId="0" borderId="0" xfId="0" applyFont="1" applyBorder="1" applyAlignment="1">
      <alignment horizontal="justify" vertical="top" wrapText="1"/>
    </xf>
    <xf numFmtId="0" fontId="105" fillId="0" borderId="0" xfId="0" applyFont="1" applyAlignment="1">
      <alignment horizontal="center" vertical="top" wrapText="1"/>
    </xf>
    <xf numFmtId="9" fontId="5" fillId="35" borderId="0" xfId="0" applyNumberFormat="1" applyFont="1" applyFill="1" applyBorder="1" applyAlignment="1" applyProtection="1">
      <alignment horizontal="right"/>
      <protection hidden="1"/>
    </xf>
    <xf numFmtId="0" fontId="107" fillId="0" borderId="0" xfId="0" applyFont="1" applyAlignment="1">
      <alignment horizontal="center" vertical="center" wrapText="1"/>
    </xf>
    <xf numFmtId="0" fontId="102" fillId="0" borderId="0" xfId="0" applyFont="1" applyBorder="1" applyAlignment="1">
      <alignment horizontal="left" vertical="top" wrapText="1"/>
    </xf>
    <xf numFmtId="0" fontId="110" fillId="0" borderId="0" xfId="0" applyFont="1" applyAlignment="1">
      <alignment vertical="top" wrapText="1"/>
    </xf>
    <xf numFmtId="9" fontId="0" fillId="40" borderId="19" xfId="0" applyNumberFormat="1" applyFont="1" applyFill="1" applyBorder="1" applyAlignment="1" applyProtection="1">
      <alignment horizontal="center" vertical="center"/>
      <protection/>
    </xf>
    <xf numFmtId="9" fontId="0" fillId="39" borderId="19" xfId="0" applyNumberFormat="1" applyFont="1" applyFill="1" applyBorder="1" applyAlignment="1" applyProtection="1">
      <alignment horizontal="center" vertical="center"/>
      <protection/>
    </xf>
    <xf numFmtId="9" fontId="0" fillId="36" borderId="19" xfId="0" applyNumberFormat="1" applyFont="1" applyFill="1" applyBorder="1" applyAlignment="1" applyProtection="1">
      <alignment horizontal="center" vertical="center"/>
      <protection/>
    </xf>
    <xf numFmtId="0" fontId="0" fillId="41" borderId="16" xfId="0" applyFont="1" applyFill="1" applyBorder="1" applyAlignment="1" applyProtection="1">
      <alignment/>
      <protection/>
    </xf>
    <xf numFmtId="0" fontId="0" fillId="41" borderId="15" xfId="0" applyFont="1" applyFill="1" applyBorder="1" applyAlignment="1" applyProtection="1">
      <alignment/>
      <protection/>
    </xf>
    <xf numFmtId="0" fontId="23" fillId="0" borderId="0" xfId="0" applyFont="1" applyBorder="1" applyAlignment="1">
      <alignment horizontal="right" vertical="top" wrapText="1"/>
    </xf>
    <xf numFmtId="3" fontId="0" fillId="39" borderId="19" xfId="0" applyNumberFormat="1" applyFont="1" applyFill="1" applyBorder="1" applyAlignment="1" applyProtection="1">
      <alignment horizontal="center" vertical="center"/>
      <protection/>
    </xf>
    <xf numFmtId="3" fontId="0" fillId="36" borderId="0" xfId="0" applyNumberFormat="1" applyFill="1" applyAlignment="1" applyProtection="1">
      <alignment horizontal="center" vertical="center"/>
      <protection/>
    </xf>
    <xf numFmtId="0" fontId="23" fillId="0" borderId="0" xfId="0" applyFont="1" applyAlignment="1">
      <alignment vertical="top" wrapText="1"/>
    </xf>
    <xf numFmtId="0" fontId="0" fillId="0" borderId="0" xfId="0" applyAlignment="1">
      <alignment vertical="top" wrapText="1"/>
    </xf>
    <xf numFmtId="0" fontId="109" fillId="0" borderId="0" xfId="0" applyFont="1" applyAlignment="1">
      <alignment horizontal="center" vertical="center"/>
    </xf>
    <xf numFmtId="0" fontId="109" fillId="0" borderId="0" xfId="0" applyFont="1" applyAlignment="1">
      <alignment/>
    </xf>
    <xf numFmtId="0" fontId="107" fillId="0" borderId="0" xfId="0" applyFont="1" applyAlignment="1">
      <alignment horizontal="center" vertical="center" wrapText="1"/>
    </xf>
    <xf numFmtId="0" fontId="0" fillId="0" borderId="0" xfId="0" applyAlignment="1">
      <alignment wrapText="1"/>
    </xf>
    <xf numFmtId="0" fontId="102" fillId="0" borderId="13" xfId="0" applyFont="1" applyBorder="1" applyAlignment="1">
      <alignment horizontal="justify" vertical="center" wrapText="1"/>
    </xf>
    <xf numFmtId="0" fontId="0" fillId="0" borderId="13" xfId="0" applyBorder="1" applyAlignment="1">
      <alignment wrapText="1"/>
    </xf>
    <xf numFmtId="0" fontId="102" fillId="0" borderId="0" xfId="0" applyFont="1" applyBorder="1" applyAlignment="1">
      <alignment horizontal="left" vertical="top" wrapText="1"/>
    </xf>
    <xf numFmtId="0" fontId="33" fillId="0" borderId="0" xfId="0" applyFont="1" applyBorder="1" applyAlignment="1">
      <alignment horizontal="left" vertical="top" wrapText="1"/>
    </xf>
    <xf numFmtId="0" fontId="105" fillId="0" borderId="0" xfId="0" applyFont="1" applyAlignment="1">
      <alignment horizontal="center" vertical="top" wrapText="1"/>
    </xf>
    <xf numFmtId="0" fontId="33" fillId="0" borderId="0" xfId="0" applyFont="1" applyAlignment="1">
      <alignment wrapText="1"/>
    </xf>
    <xf numFmtId="0" fontId="33" fillId="0" borderId="0" xfId="0" applyFont="1" applyAlignment="1">
      <alignment vertical="top" wrapText="1"/>
    </xf>
    <xf numFmtId="0" fontId="23" fillId="0" borderId="0" xfId="0" applyFont="1" applyBorder="1" applyAlignment="1">
      <alignment vertical="top" wrapText="1"/>
    </xf>
    <xf numFmtId="0" fontId="111" fillId="0" borderId="0" xfId="0" applyFont="1" applyAlignment="1">
      <alignment horizontal="center" vertical="center" wrapText="1"/>
    </xf>
    <xf numFmtId="0" fontId="33" fillId="0" borderId="0" xfId="0" applyFont="1" applyAlignment="1">
      <alignment/>
    </xf>
    <xf numFmtId="0" fontId="102" fillId="0" borderId="14" xfId="0" applyFont="1" applyBorder="1" applyAlignment="1">
      <alignment horizontal="justify" vertical="center" wrapText="1"/>
    </xf>
    <xf numFmtId="0" fontId="33" fillId="0" borderId="14" xfId="0" applyFont="1" applyBorder="1" applyAlignment="1">
      <alignment wrapText="1"/>
    </xf>
    <xf numFmtId="0" fontId="23" fillId="0" borderId="0" xfId="0" applyFont="1" applyAlignment="1">
      <alignment horizontal="left" vertical="top" wrapText="1"/>
    </xf>
    <xf numFmtId="0" fontId="23" fillId="0" borderId="0" xfId="0" applyFont="1" applyAlignment="1">
      <alignment horizontal="justify" vertical="top" wrapText="1"/>
    </xf>
    <xf numFmtId="0" fontId="102" fillId="0" borderId="14" xfId="0" applyFont="1" applyBorder="1" applyAlignment="1">
      <alignment vertical="top" wrapText="1"/>
    </xf>
    <xf numFmtId="0" fontId="0" fillId="0" borderId="14" xfId="0" applyBorder="1" applyAlignment="1">
      <alignment vertical="top" wrapText="1"/>
    </xf>
    <xf numFmtId="0" fontId="102" fillId="0" borderId="0" xfId="0" applyFont="1" applyAlignment="1">
      <alignment vertical="center" wrapText="1"/>
    </xf>
    <xf numFmtId="0" fontId="23" fillId="0" borderId="0" xfId="0" applyFont="1" applyBorder="1" applyAlignment="1">
      <alignment horizontal="left" vertical="top" wrapText="1"/>
    </xf>
    <xf numFmtId="0" fontId="107" fillId="0" borderId="14" xfId="0" applyFont="1" applyBorder="1" applyAlignment="1">
      <alignment horizontal="center" vertical="center" wrapText="1"/>
    </xf>
    <xf numFmtId="0" fontId="0" fillId="0" borderId="14" xfId="0" applyBorder="1" applyAlignment="1">
      <alignment/>
    </xf>
    <xf numFmtId="0" fontId="34" fillId="0" borderId="0" xfId="0" applyFont="1" applyAlignment="1">
      <alignment vertical="top" wrapText="1"/>
    </xf>
    <xf numFmtId="0" fontId="4" fillId="34" borderId="18" xfId="0" applyFont="1" applyFill="1" applyBorder="1" applyAlignment="1" applyProtection="1">
      <alignment horizontal="left"/>
      <protection/>
    </xf>
    <xf numFmtId="0" fontId="0" fillId="35" borderId="13" xfId="0" applyFill="1" applyBorder="1" applyAlignment="1" applyProtection="1">
      <alignment horizontal="left" vertical="top" wrapText="1"/>
      <protection/>
    </xf>
    <xf numFmtId="0" fontId="0" fillId="34" borderId="14" xfId="0" applyFill="1" applyBorder="1" applyAlignment="1" applyProtection="1">
      <alignment horizontal="left" vertical="top" wrapText="1"/>
      <protection/>
    </xf>
    <xf numFmtId="3" fontId="0" fillId="39" borderId="24" xfId="0" applyNumberFormat="1" applyFill="1" applyBorder="1" applyAlignment="1" applyProtection="1">
      <alignment horizontal="center" vertical="center"/>
      <protection/>
    </xf>
    <xf numFmtId="3" fontId="0" fillId="39" borderId="18" xfId="0" applyNumberFormat="1" applyFill="1" applyBorder="1" applyAlignment="1" applyProtection="1">
      <alignment horizontal="center" vertical="center"/>
      <protection/>
    </xf>
    <xf numFmtId="3" fontId="0" fillId="39" borderId="25" xfId="0" applyNumberFormat="1" applyFill="1" applyBorder="1" applyAlignment="1" applyProtection="1">
      <alignment horizontal="center" vertical="center"/>
      <protection/>
    </xf>
    <xf numFmtId="0" fontId="14" fillId="42" borderId="10" xfId="0" applyFont="1" applyFill="1" applyBorder="1" applyAlignment="1" applyProtection="1">
      <alignment horizontal="center" vertical="top" wrapText="1"/>
      <protection/>
    </xf>
    <xf numFmtId="0" fontId="14" fillId="42" borderId="13" xfId="0" applyFont="1" applyFill="1" applyBorder="1" applyAlignment="1" applyProtection="1">
      <alignment horizontal="center" vertical="top" wrapText="1"/>
      <protection/>
    </xf>
    <xf numFmtId="0" fontId="0" fillId="42" borderId="13" xfId="0" applyFill="1" applyBorder="1" applyAlignment="1">
      <alignment/>
    </xf>
    <xf numFmtId="0" fontId="0" fillId="42" borderId="16" xfId="0" applyFill="1" applyBorder="1" applyAlignment="1">
      <alignment/>
    </xf>
    <xf numFmtId="0" fontId="14" fillId="42" borderId="12" xfId="0" applyFont="1" applyFill="1" applyBorder="1" applyAlignment="1" applyProtection="1">
      <alignment horizontal="center" vertical="top" wrapText="1"/>
      <protection/>
    </xf>
    <xf numFmtId="0" fontId="14" fillId="42" borderId="0" xfId="0" applyFont="1" applyFill="1" applyBorder="1" applyAlignment="1" applyProtection="1">
      <alignment horizontal="center" vertical="top" wrapText="1"/>
      <protection/>
    </xf>
    <xf numFmtId="0" fontId="0" fillId="42" borderId="0" xfId="0" applyFill="1" applyBorder="1" applyAlignment="1">
      <alignment/>
    </xf>
    <xf numFmtId="0" fontId="0" fillId="42" borderId="17" xfId="0" applyFill="1" applyBorder="1" applyAlignment="1">
      <alignment/>
    </xf>
    <xf numFmtId="0" fontId="0" fillId="42" borderId="12" xfId="0" applyFill="1" applyBorder="1" applyAlignment="1">
      <alignment/>
    </xf>
    <xf numFmtId="0" fontId="0" fillId="42" borderId="11" xfId="0" applyFill="1" applyBorder="1" applyAlignment="1">
      <alignment/>
    </xf>
    <xf numFmtId="0" fontId="0" fillId="42" borderId="14" xfId="0" applyFill="1" applyBorder="1" applyAlignment="1">
      <alignment/>
    </xf>
    <xf numFmtId="0" fontId="0" fillId="42" borderId="15" xfId="0" applyFill="1" applyBorder="1" applyAlignment="1">
      <alignment/>
    </xf>
    <xf numFmtId="3" fontId="0" fillId="40" borderId="24" xfId="0" applyNumberFormat="1" applyFill="1" applyBorder="1" applyAlignment="1" applyProtection="1">
      <alignment horizontal="center" vertical="center"/>
      <protection locked="0"/>
    </xf>
    <xf numFmtId="3" fontId="0" fillId="40" borderId="18" xfId="0" applyNumberFormat="1" applyFill="1" applyBorder="1" applyAlignment="1" applyProtection="1">
      <alignment horizontal="center" vertical="center"/>
      <protection locked="0"/>
    </xf>
    <xf numFmtId="3" fontId="0" fillId="40" borderId="25" xfId="0" applyNumberFormat="1" applyFill="1" applyBorder="1" applyAlignment="1" applyProtection="1">
      <alignment horizontal="center" vertical="center"/>
      <protection locked="0"/>
    </xf>
    <xf numFmtId="0" fontId="11" fillId="34" borderId="0" xfId="0" applyNumberFormat="1" applyFont="1" applyFill="1" applyBorder="1" applyAlignment="1" applyProtection="1">
      <alignment vertical="top" wrapText="1"/>
      <protection locked="0"/>
    </xf>
    <xf numFmtId="0" fontId="24" fillId="34" borderId="10" xfId="0" applyFont="1" applyFill="1" applyBorder="1" applyAlignment="1" applyProtection="1">
      <alignment horizontal="center" vertical="center"/>
      <protection/>
    </xf>
    <xf numFmtId="0" fontId="24" fillId="34" borderId="13" xfId="0" applyFont="1" applyFill="1" applyBorder="1" applyAlignment="1" applyProtection="1">
      <alignment horizontal="center" vertical="center"/>
      <protection/>
    </xf>
    <xf numFmtId="0" fontId="24" fillId="34" borderId="16" xfId="0" applyFont="1" applyFill="1" applyBorder="1" applyAlignment="1" applyProtection="1">
      <alignment horizontal="center" vertical="center"/>
      <protection/>
    </xf>
    <xf numFmtId="3" fontId="0" fillId="39" borderId="24" xfId="0" applyNumberFormat="1" applyFill="1" applyBorder="1" applyAlignment="1" applyProtection="1">
      <alignment horizontal="center" vertical="center"/>
      <protection locked="0"/>
    </xf>
    <xf numFmtId="3" fontId="0" fillId="39" borderId="18" xfId="0" applyNumberFormat="1" applyFill="1" applyBorder="1" applyAlignment="1" applyProtection="1">
      <alignment horizontal="center" vertical="center"/>
      <protection locked="0"/>
    </xf>
    <xf numFmtId="3" fontId="0" fillId="39" borderId="25" xfId="0" applyNumberFormat="1" applyFill="1" applyBorder="1" applyAlignment="1" applyProtection="1">
      <alignment horizontal="center" vertical="center"/>
      <protection locked="0"/>
    </xf>
    <xf numFmtId="3" fontId="0" fillId="40" borderId="24" xfId="0" applyNumberFormat="1" applyFill="1" applyBorder="1" applyAlignment="1" applyProtection="1">
      <alignment horizontal="center" vertical="center"/>
      <protection/>
    </xf>
    <xf numFmtId="3" fontId="0" fillId="40" borderId="18" xfId="0" applyNumberFormat="1" applyFill="1" applyBorder="1" applyAlignment="1" applyProtection="1">
      <alignment horizontal="center" vertical="center"/>
      <protection/>
    </xf>
    <xf numFmtId="3" fontId="0" fillId="40" borderId="25" xfId="0" applyNumberFormat="1" applyFill="1" applyBorder="1" applyAlignment="1" applyProtection="1">
      <alignment horizontal="center" vertical="center"/>
      <protection/>
    </xf>
    <xf numFmtId="49" fontId="0" fillId="34" borderId="10" xfId="0" applyNumberFormat="1" applyFont="1" applyFill="1" applyBorder="1" applyAlignment="1" applyProtection="1">
      <alignment horizontal="left" vertical="top" wrapText="1"/>
      <protection locked="0"/>
    </xf>
    <xf numFmtId="49" fontId="0" fillId="34" borderId="13" xfId="0" applyNumberFormat="1" applyFont="1" applyFill="1" applyBorder="1" applyAlignment="1" applyProtection="1">
      <alignment horizontal="left" vertical="top" wrapText="1"/>
      <protection locked="0"/>
    </xf>
    <xf numFmtId="49" fontId="0" fillId="34" borderId="11" xfId="0" applyNumberFormat="1" applyFont="1" applyFill="1" applyBorder="1" applyAlignment="1" applyProtection="1">
      <alignment horizontal="left" vertical="top" wrapText="1"/>
      <protection locked="0"/>
    </xf>
    <xf numFmtId="49" fontId="0" fillId="34" borderId="14" xfId="0"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protection/>
    </xf>
    <xf numFmtId="0" fontId="11" fillId="34" borderId="14" xfId="0" applyNumberFormat="1" applyFont="1" applyFill="1" applyBorder="1" applyAlignment="1" applyProtection="1">
      <alignment horizontal="left" vertical="top" wrapText="1"/>
      <protection locked="0"/>
    </xf>
    <xf numFmtId="0" fontId="11" fillId="34" borderId="0" xfId="0" applyNumberFormat="1" applyFont="1" applyFill="1" applyBorder="1" applyAlignment="1" applyProtection="1">
      <alignment horizontal="left" vertical="top" wrapText="1"/>
      <protection locked="0"/>
    </xf>
    <xf numFmtId="164" fontId="0" fillId="34" borderId="18" xfId="0" applyNumberFormat="1" applyFont="1" applyFill="1" applyBorder="1" applyAlignment="1" applyProtection="1">
      <alignment horizontal="left"/>
      <protection locked="0"/>
    </xf>
    <xf numFmtId="164" fontId="0" fillId="34" borderId="18" xfId="0" applyNumberFormat="1" applyFill="1" applyBorder="1" applyAlignment="1" applyProtection="1">
      <alignment horizontal="left"/>
      <protection locked="0"/>
    </xf>
    <xf numFmtId="0" fontId="10" fillId="34" borderId="0" xfId="0" applyFont="1" applyFill="1" applyBorder="1" applyAlignment="1" applyProtection="1">
      <alignment horizontal="center"/>
      <protection/>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4" borderId="0" xfId="0" applyFill="1" applyAlignment="1" applyProtection="1">
      <alignment vertical="top" wrapText="1"/>
      <protection/>
    </xf>
    <xf numFmtId="0" fontId="0" fillId="35" borderId="13" xfId="0" applyNumberFormat="1" applyFont="1" applyFill="1" applyBorder="1" applyAlignment="1" applyProtection="1">
      <alignment horizontal="center" vertical="top" wrapText="1"/>
      <protection/>
    </xf>
    <xf numFmtId="0" fontId="0" fillId="35" borderId="13" xfId="0" applyFont="1" applyFill="1" applyBorder="1" applyAlignment="1" applyProtection="1">
      <alignment horizontal="left" vertical="top" wrapText="1"/>
      <protection/>
    </xf>
    <xf numFmtId="0" fontId="0" fillId="34" borderId="14" xfId="0" applyFont="1" applyFill="1" applyBorder="1" applyAlignment="1" applyProtection="1">
      <alignment horizontal="left" vertical="top" wrapText="1"/>
      <protection/>
    </xf>
    <xf numFmtId="0" fontId="0" fillId="34" borderId="10" xfId="0" applyNumberFormat="1" applyFont="1" applyFill="1" applyBorder="1" applyAlignment="1" applyProtection="1">
      <alignment horizontal="left" vertical="top" wrapText="1"/>
      <protection locked="0"/>
    </xf>
    <xf numFmtId="0" fontId="0" fillId="34" borderId="13" xfId="0" applyNumberFormat="1" applyFont="1" applyFill="1" applyBorder="1" applyAlignment="1" applyProtection="1">
      <alignment horizontal="left" vertical="top" wrapText="1"/>
      <protection locked="0"/>
    </xf>
    <xf numFmtId="0" fontId="0" fillId="34" borderId="16" xfId="0" applyNumberFormat="1" applyFont="1" applyFill="1" applyBorder="1" applyAlignment="1" applyProtection="1">
      <alignment horizontal="left" vertical="top" wrapText="1"/>
      <protection locked="0"/>
    </xf>
    <xf numFmtId="0" fontId="0" fillId="34" borderId="11" xfId="0" applyNumberFormat="1" applyFont="1" applyFill="1" applyBorder="1" applyAlignment="1" applyProtection="1">
      <alignment horizontal="left" vertical="top" wrapText="1"/>
      <protection locked="0"/>
    </xf>
    <xf numFmtId="0" fontId="0" fillId="34" borderId="14" xfId="0" applyNumberFormat="1" applyFont="1" applyFill="1" applyBorder="1" applyAlignment="1" applyProtection="1">
      <alignment horizontal="left" vertical="top" wrapText="1"/>
      <protection locked="0"/>
    </xf>
    <xf numFmtId="0" fontId="0" fillId="34" borderId="15" xfId="0" applyNumberFormat="1" applyFont="1" applyFill="1" applyBorder="1" applyAlignment="1" applyProtection="1">
      <alignment horizontal="left" vertical="top" wrapText="1"/>
      <protection locked="0"/>
    </xf>
    <xf numFmtId="0" fontId="2" fillId="34" borderId="0" xfId="0" applyFont="1" applyFill="1" applyBorder="1" applyAlignment="1" applyProtection="1">
      <alignment/>
      <protection/>
    </xf>
    <xf numFmtId="0" fontId="2" fillId="34" borderId="12" xfId="0" applyFont="1" applyFill="1" applyBorder="1" applyAlignment="1" applyProtection="1">
      <alignment horizontal="center" vertical="top" wrapText="1"/>
      <protection/>
    </xf>
    <xf numFmtId="0" fontId="2" fillId="35" borderId="0" xfId="0" applyFont="1" applyFill="1" applyBorder="1" applyAlignment="1" applyProtection="1">
      <alignment horizontal="center" vertical="top" wrapText="1"/>
      <protection/>
    </xf>
    <xf numFmtId="0" fontId="2" fillId="34" borderId="17" xfId="0" applyFont="1" applyFill="1" applyBorder="1" applyAlignment="1" applyProtection="1">
      <alignment horizontal="center" vertical="top" wrapText="1"/>
      <protection/>
    </xf>
    <xf numFmtId="0" fontId="2" fillId="34" borderId="11" xfId="0" applyFont="1" applyFill="1" applyBorder="1" applyAlignment="1" applyProtection="1">
      <alignment horizontal="center" vertical="top" wrapText="1"/>
      <protection/>
    </xf>
    <xf numFmtId="0" fontId="2" fillId="34" borderId="14" xfId="0" applyFont="1" applyFill="1" applyBorder="1" applyAlignment="1" applyProtection="1">
      <alignment horizontal="center" vertical="top" wrapText="1"/>
      <protection/>
    </xf>
    <xf numFmtId="0" fontId="2" fillId="34" borderId="15"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top" wrapText="1"/>
      <protection/>
    </xf>
    <xf numFmtId="0" fontId="2" fillId="34" borderId="13" xfId="0" applyFont="1" applyFill="1" applyBorder="1" applyAlignment="1" applyProtection="1">
      <alignment horizontal="center" vertical="top" wrapText="1"/>
      <protection/>
    </xf>
    <xf numFmtId="0" fontId="25" fillId="34" borderId="0" xfId="0" applyFont="1" applyFill="1" applyBorder="1" applyAlignment="1" applyProtection="1">
      <alignment horizontal="center" vertical="top"/>
      <protection/>
    </xf>
    <xf numFmtId="0" fontId="2" fillId="34" borderId="0" xfId="0" applyFont="1" applyFill="1" applyBorder="1" applyAlignment="1" applyProtection="1">
      <alignment horizontal="center"/>
      <protection/>
    </xf>
    <xf numFmtId="0" fontId="2" fillId="34" borderId="12"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0" fillId="34" borderId="11" xfId="0"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protection locked="0"/>
    </xf>
    <xf numFmtId="0" fontId="0" fillId="34" borderId="18" xfId="0" applyFont="1" applyFill="1" applyBorder="1" applyAlignment="1" applyProtection="1">
      <alignment horizontal="left"/>
      <protection locked="0"/>
    </xf>
    <xf numFmtId="0" fontId="0" fillId="34" borderId="11" xfId="0" applyFill="1" applyBorder="1" applyAlignment="1" applyProtection="1">
      <alignment horizontal="left" vertical="top" wrapText="1"/>
      <protection/>
    </xf>
    <xf numFmtId="0" fontId="2" fillId="40" borderId="10" xfId="0" applyFont="1" applyFill="1" applyBorder="1" applyAlignment="1" applyProtection="1">
      <alignment horizontal="center" vertical="center" wrapText="1"/>
      <protection/>
    </xf>
    <xf numFmtId="0" fontId="0" fillId="0" borderId="13" xfId="0" applyBorder="1" applyAlignment="1">
      <alignment/>
    </xf>
    <xf numFmtId="0" fontId="0" fillId="0" borderId="16" xfId="0" applyBorder="1" applyAlignment="1">
      <alignment/>
    </xf>
    <xf numFmtId="0" fontId="0" fillId="0" borderId="12" xfId="0" applyBorder="1" applyAlignment="1">
      <alignment/>
    </xf>
    <xf numFmtId="0" fontId="0" fillId="0" borderId="0" xfId="0" applyAlignment="1">
      <alignment/>
    </xf>
    <xf numFmtId="0" fontId="0" fillId="0" borderId="17"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49" fontId="10" fillId="34" borderId="0" xfId="0" applyNumberFormat="1" applyFont="1" applyFill="1" applyBorder="1" applyAlignment="1" applyProtection="1">
      <alignment horizontal="center" wrapText="1"/>
      <protection/>
    </xf>
    <xf numFmtId="49" fontId="10" fillId="34" borderId="0" xfId="0" applyNumberFormat="1" applyFont="1" applyFill="1" applyBorder="1" applyAlignment="1" applyProtection="1">
      <alignment horizontal="center" vertical="top" wrapText="1"/>
      <protection/>
    </xf>
    <xf numFmtId="0" fontId="0" fillId="35" borderId="0" xfId="0" applyFill="1" applyAlignment="1">
      <alignment vertical="top" wrapText="1"/>
    </xf>
    <xf numFmtId="0" fontId="2" fillId="34" borderId="12"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2" fillId="35" borderId="0" xfId="0" applyFont="1" applyFill="1" applyBorder="1" applyAlignment="1" applyProtection="1">
      <alignment horizontal="left"/>
      <protection locked="0"/>
    </xf>
    <xf numFmtId="0" fontId="0" fillId="0" borderId="14" xfId="0" applyBorder="1" applyAlignment="1" applyProtection="1">
      <alignment/>
      <protection locked="0"/>
    </xf>
    <xf numFmtId="0" fontId="2" fillId="34" borderId="18" xfId="0" applyFont="1" applyFill="1" applyBorder="1" applyAlignment="1" applyProtection="1">
      <alignment horizontal="center" vertical="top" wrapText="1"/>
      <protection/>
    </xf>
    <xf numFmtId="0" fontId="0" fillId="35" borderId="0" xfId="0" applyFont="1" applyFill="1" applyAlignment="1" applyProtection="1">
      <alignment wrapText="1"/>
      <protection/>
    </xf>
    <xf numFmtId="0" fontId="0" fillId="35" borderId="0" xfId="0" applyFill="1" applyAlignment="1">
      <alignment wrapText="1"/>
    </xf>
    <xf numFmtId="0" fontId="0" fillId="34" borderId="0" xfId="0" applyNumberFormat="1" applyFont="1" applyFill="1" applyBorder="1" applyAlignment="1" applyProtection="1">
      <alignment horizontal="left" vertical="top" wrapText="1"/>
      <protection locked="0"/>
    </xf>
    <xf numFmtId="3" fontId="0" fillId="39" borderId="24" xfId="0" applyNumberFormat="1" applyFont="1" applyFill="1" applyBorder="1" applyAlignment="1" applyProtection="1">
      <alignment horizontal="center" vertical="center"/>
      <protection locked="0"/>
    </xf>
    <xf numFmtId="3" fontId="0" fillId="39" borderId="18" xfId="0" applyNumberFormat="1" applyFont="1" applyFill="1" applyBorder="1" applyAlignment="1" applyProtection="1">
      <alignment horizontal="center" vertical="center"/>
      <protection locked="0"/>
    </xf>
    <xf numFmtId="3" fontId="0" fillId="39" borderId="25" xfId="0" applyNumberFormat="1" applyFont="1" applyFill="1" applyBorder="1" applyAlignment="1" applyProtection="1">
      <alignment horizontal="center" vertical="center"/>
      <protection locked="0"/>
    </xf>
    <xf numFmtId="3" fontId="0" fillId="40" borderId="24" xfId="0" applyNumberFormat="1" applyFont="1" applyFill="1" applyBorder="1" applyAlignment="1" applyProtection="1">
      <alignment horizontal="center" vertical="center"/>
      <protection locked="0"/>
    </xf>
    <xf numFmtId="3" fontId="0" fillId="40" borderId="18" xfId="0" applyNumberFormat="1" applyFont="1" applyFill="1" applyBorder="1" applyAlignment="1" applyProtection="1">
      <alignment horizontal="center" vertical="center"/>
      <protection locked="0"/>
    </xf>
    <xf numFmtId="3" fontId="0" fillId="40" borderId="25" xfId="0" applyNumberFormat="1" applyFont="1" applyFill="1" applyBorder="1" applyAlignment="1" applyProtection="1">
      <alignment horizontal="center" vertical="center"/>
      <protection locked="0"/>
    </xf>
    <xf numFmtId="0" fontId="2" fillId="40" borderId="13"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0" fontId="2" fillId="40" borderId="0"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3" fontId="0" fillId="39" borderId="24" xfId="0" applyNumberFormat="1" applyFont="1" applyFill="1" applyBorder="1" applyAlignment="1" applyProtection="1">
      <alignment horizontal="center" vertical="center"/>
      <protection/>
    </xf>
    <xf numFmtId="3" fontId="0" fillId="39" borderId="18" xfId="0" applyNumberFormat="1" applyFont="1" applyFill="1" applyBorder="1" applyAlignment="1" applyProtection="1">
      <alignment horizontal="center" vertical="center"/>
      <protection/>
    </xf>
    <xf numFmtId="3" fontId="0" fillId="39" borderId="25" xfId="0" applyNumberFormat="1" applyFont="1" applyFill="1" applyBorder="1" applyAlignment="1" applyProtection="1">
      <alignment horizontal="center" vertical="center"/>
      <protection/>
    </xf>
    <xf numFmtId="3" fontId="0" fillId="40" borderId="24" xfId="0" applyNumberFormat="1" applyFont="1" applyFill="1" applyBorder="1" applyAlignment="1" applyProtection="1">
      <alignment horizontal="center" vertical="center"/>
      <protection/>
    </xf>
    <xf numFmtId="3" fontId="0" fillId="40" borderId="18" xfId="0" applyNumberFormat="1" applyFont="1" applyFill="1" applyBorder="1" applyAlignment="1" applyProtection="1">
      <alignment horizontal="center" vertical="center"/>
      <protection/>
    </xf>
    <xf numFmtId="3" fontId="0" fillId="40" borderId="25" xfId="0" applyNumberFormat="1" applyFont="1" applyFill="1" applyBorder="1" applyAlignment="1" applyProtection="1">
      <alignment horizontal="center" vertical="center"/>
      <protection/>
    </xf>
    <xf numFmtId="0" fontId="2" fillId="34" borderId="16" xfId="0" applyFont="1" applyFill="1" applyBorder="1" applyAlignment="1" applyProtection="1">
      <alignment horizontal="center" vertical="top" wrapText="1"/>
      <protection/>
    </xf>
    <xf numFmtId="0" fontId="2" fillId="34" borderId="17" xfId="0" applyFont="1" applyFill="1" applyBorder="1" applyAlignment="1" applyProtection="1">
      <alignment horizontal="left"/>
      <protection/>
    </xf>
    <xf numFmtId="0" fontId="0" fillId="34" borderId="14" xfId="0" applyNumberFormat="1" applyFont="1" applyFill="1" applyBorder="1" applyAlignment="1" applyProtection="1">
      <alignment horizontal="left" vertical="top" wrapText="1"/>
      <protection locked="0"/>
    </xf>
    <xf numFmtId="0" fontId="11" fillId="34" borderId="14" xfId="0" applyNumberFormat="1" applyFont="1" applyFill="1" applyBorder="1" applyAlignment="1" applyProtection="1">
      <alignment horizontal="left"/>
      <protection hidden="1"/>
    </xf>
    <xf numFmtId="0" fontId="0" fillId="34" borderId="13"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0" fillId="34" borderId="14" xfId="0" applyFont="1" applyFill="1" applyBorder="1" applyAlignment="1" applyProtection="1">
      <alignment horizontal="left" vertical="top" wrapText="1"/>
      <protection/>
    </xf>
    <xf numFmtId="0" fontId="0" fillId="34" borderId="15" xfId="0" applyFont="1" applyFill="1" applyBorder="1" applyAlignment="1" applyProtection="1">
      <alignment horizontal="left" vertical="top" wrapText="1"/>
      <protection/>
    </xf>
    <xf numFmtId="164" fontId="11" fillId="34" borderId="18" xfId="0" applyNumberFormat="1" applyFont="1" applyFill="1" applyBorder="1" applyAlignment="1" applyProtection="1">
      <alignment horizontal="left"/>
      <protection hidden="1"/>
    </xf>
    <xf numFmtId="0" fontId="25" fillId="34" borderId="0" xfId="0" applyFont="1" applyFill="1" applyBorder="1" applyAlignment="1" applyProtection="1">
      <alignment horizontal="center" vertical="top"/>
      <protection hidden="1"/>
    </xf>
    <xf numFmtId="0" fontId="0" fillId="34" borderId="11" xfId="0" applyFont="1" applyFill="1" applyBorder="1" applyAlignment="1" applyProtection="1">
      <alignment horizontal="left" wrapText="1"/>
      <protection/>
    </xf>
    <xf numFmtId="0" fontId="0" fillId="34" borderId="14" xfId="0" applyFont="1" applyFill="1" applyBorder="1" applyAlignment="1" applyProtection="1">
      <alignment horizontal="left" wrapText="1"/>
      <protection/>
    </xf>
    <xf numFmtId="0" fontId="0" fillId="34" borderId="15" xfId="0" applyFont="1" applyFill="1" applyBorder="1" applyAlignment="1" applyProtection="1">
      <alignment horizontal="left" wrapText="1"/>
      <protection/>
    </xf>
    <xf numFmtId="0" fontId="0" fillId="0" borderId="0" xfId="0" applyAlignment="1" applyProtection="1">
      <alignment wrapText="1"/>
      <protection/>
    </xf>
    <xf numFmtId="0" fontId="0" fillId="34" borderId="0" xfId="0" applyFont="1" applyFill="1" applyBorder="1" applyAlignment="1" applyProtection="1">
      <alignment horizontal="left"/>
      <protection hidden="1"/>
    </xf>
    <xf numFmtId="0" fontId="0" fillId="34" borderId="0" xfId="0" applyFont="1" applyFill="1" applyBorder="1" applyAlignment="1" applyProtection="1">
      <alignment/>
      <protection hidden="1"/>
    </xf>
    <xf numFmtId="9" fontId="0" fillId="35" borderId="0" xfId="0" applyNumberFormat="1" applyFont="1" applyFill="1" applyBorder="1" applyAlignment="1" applyProtection="1">
      <alignment horizontal="left"/>
      <protection hidden="1"/>
    </xf>
    <xf numFmtId="0" fontId="2" fillId="35" borderId="14" xfId="0" applyFont="1" applyFill="1" applyBorder="1" applyAlignment="1" applyProtection="1">
      <alignment horizontal="left"/>
      <protection hidden="1"/>
    </xf>
    <xf numFmtId="0" fontId="2" fillId="34" borderId="0" xfId="0" applyFont="1" applyFill="1" applyBorder="1" applyAlignment="1" applyProtection="1">
      <alignment horizontal="left" wrapText="1"/>
      <protection/>
    </xf>
    <xf numFmtId="0" fontId="11" fillId="34" borderId="18" xfId="0" applyNumberFormat="1" applyFont="1" applyFill="1" applyBorder="1" applyAlignment="1" applyProtection="1">
      <alignment horizontal="left"/>
      <protection hidden="1"/>
    </xf>
    <xf numFmtId="0" fontId="0" fillId="34" borderId="0" xfId="0" applyFill="1" applyAlignment="1" applyProtection="1">
      <alignment wrapText="1"/>
      <protection/>
    </xf>
    <xf numFmtId="3" fontId="0" fillId="39" borderId="0" xfId="0" applyNumberFormat="1" applyFont="1" applyFill="1" applyBorder="1" applyAlignment="1" applyProtection="1">
      <alignment horizontal="center" vertical="center"/>
      <protection locked="0"/>
    </xf>
    <xf numFmtId="0" fontId="0" fillId="34" borderId="11" xfId="0" applyFill="1" applyBorder="1" applyAlignment="1" applyProtection="1">
      <alignment horizontal="left" wrapText="1"/>
      <protection/>
    </xf>
    <xf numFmtId="0" fontId="0" fillId="34" borderId="14" xfId="0" applyFill="1" applyBorder="1" applyAlignment="1" applyProtection="1">
      <alignment horizontal="left" wrapText="1"/>
      <protection/>
    </xf>
    <xf numFmtId="0" fontId="0" fillId="34" borderId="15" xfId="0" applyFill="1" applyBorder="1" applyAlignment="1" applyProtection="1">
      <alignment horizontal="left" wrapText="1"/>
      <protection/>
    </xf>
    <xf numFmtId="0" fontId="0" fillId="34" borderId="0" xfId="0" applyFont="1" applyFill="1" applyBorder="1" applyAlignment="1" applyProtection="1">
      <alignment horizontal="left" vertical="top" wrapText="1"/>
      <protection locked="0"/>
    </xf>
    <xf numFmtId="0" fontId="0" fillId="34" borderId="14" xfId="0" applyFont="1" applyFill="1" applyBorder="1" applyAlignment="1" applyProtection="1">
      <alignment horizontal="left" vertical="top" wrapText="1"/>
      <protection locked="0"/>
    </xf>
    <xf numFmtId="0" fontId="0" fillId="34" borderId="13" xfId="0" applyFont="1" applyFill="1" applyBorder="1" applyAlignment="1" applyProtection="1">
      <alignment vertical="top" wrapText="1"/>
      <protection/>
    </xf>
    <xf numFmtId="0" fontId="0" fillId="0" borderId="13"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3" fontId="0" fillId="40" borderId="0" xfId="0" applyNumberFormat="1" applyFont="1" applyFill="1" applyBorder="1" applyAlignment="1" applyProtection="1">
      <alignment horizontal="center" vertical="center"/>
      <protection locked="0"/>
    </xf>
    <xf numFmtId="3" fontId="0" fillId="39" borderId="0" xfId="0" applyNumberFormat="1" applyFont="1" applyFill="1" applyBorder="1" applyAlignment="1" applyProtection="1">
      <alignment horizontal="center" vertical="center"/>
      <protection/>
    </xf>
    <xf numFmtId="0" fontId="0" fillId="34" borderId="0" xfId="0" applyFont="1" applyFill="1" applyBorder="1" applyAlignment="1" applyProtection="1">
      <alignment horizontal="left" wrapText="1"/>
      <protection/>
    </xf>
    <xf numFmtId="0" fontId="0" fillId="34" borderId="0" xfId="0" applyFill="1" applyBorder="1" applyAlignment="1" applyProtection="1">
      <alignment horizontal="left" wrapText="1"/>
      <protection/>
    </xf>
    <xf numFmtId="0" fontId="0" fillId="34" borderId="0" xfId="0" applyFont="1" applyFill="1" applyBorder="1" applyAlignment="1" applyProtection="1">
      <alignment horizontal="left" vertical="top" wrapText="1"/>
      <protection/>
    </xf>
    <xf numFmtId="3" fontId="0" fillId="40" borderId="0" xfId="0" applyNumberFormat="1"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left" vertical="top" wrapText="1"/>
      <protection/>
    </xf>
    <xf numFmtId="0" fontId="0" fillId="34" borderId="0" xfId="0" applyFont="1" applyFill="1" applyBorder="1" applyAlignment="1" applyProtection="1">
      <alignment horizontal="center"/>
      <protection hidden="1"/>
    </xf>
    <xf numFmtId="0" fontId="0" fillId="0" borderId="0" xfId="0" applyFont="1" applyAlignment="1">
      <alignment horizontal="center"/>
    </xf>
    <xf numFmtId="0" fontId="0" fillId="34" borderId="0" xfId="0" applyNumberFormat="1"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5" fillId="34" borderId="0" xfId="0" applyFont="1" applyFill="1" applyBorder="1" applyAlignment="1" applyProtection="1">
      <alignment/>
      <protection hidden="1"/>
    </xf>
    <xf numFmtId="0" fontId="0" fillId="0" borderId="0" xfId="0" applyAlignment="1">
      <alignment/>
    </xf>
    <xf numFmtId="0" fontId="0" fillId="33" borderId="0" xfId="0" applyFont="1" applyFill="1" applyAlignment="1" applyProtection="1">
      <alignment wrapText="1"/>
      <protection/>
    </xf>
    <xf numFmtId="49" fontId="0" fillId="34" borderId="16" xfId="0" applyNumberFormat="1" applyFont="1" applyFill="1" applyBorder="1" applyAlignment="1" applyProtection="1">
      <alignment horizontal="left" vertical="top" wrapText="1"/>
      <protection locked="0"/>
    </xf>
    <xf numFmtId="49" fontId="0" fillId="34" borderId="15" xfId="0" applyNumberFormat="1" applyFont="1" applyFill="1" applyBorder="1" applyAlignment="1" applyProtection="1">
      <alignment horizontal="left" vertical="top" wrapText="1"/>
      <protection locked="0"/>
    </xf>
    <xf numFmtId="49" fontId="0" fillId="34" borderId="10" xfId="0" applyNumberFormat="1" applyFont="1" applyFill="1" applyBorder="1" applyAlignment="1" applyProtection="1">
      <alignment horizontal="left" vertical="top" wrapText="1"/>
      <protection/>
    </xf>
    <xf numFmtId="49" fontId="0" fillId="34" borderId="13" xfId="0" applyNumberFormat="1" applyFont="1" applyFill="1" applyBorder="1" applyAlignment="1" applyProtection="1">
      <alignment horizontal="left" vertical="top" wrapText="1"/>
      <protection/>
    </xf>
    <xf numFmtId="49" fontId="0" fillId="34" borderId="16" xfId="0" applyNumberFormat="1" applyFont="1" applyFill="1" applyBorder="1" applyAlignment="1" applyProtection="1">
      <alignment horizontal="left" vertical="top" wrapText="1"/>
      <protection/>
    </xf>
    <xf numFmtId="49" fontId="0" fillId="34" borderId="11" xfId="0" applyNumberFormat="1" applyFont="1" applyFill="1" applyBorder="1" applyAlignment="1" applyProtection="1">
      <alignment horizontal="left" vertical="top" wrapText="1"/>
      <protection/>
    </xf>
    <xf numFmtId="49" fontId="0" fillId="34" borderId="14" xfId="0" applyNumberFormat="1" applyFont="1" applyFill="1" applyBorder="1" applyAlignment="1" applyProtection="1">
      <alignment horizontal="left" vertical="top" wrapText="1"/>
      <protection/>
    </xf>
    <xf numFmtId="49" fontId="0" fillId="34" borderId="15" xfId="0" applyNumberFormat="1" applyFont="1" applyFill="1" applyBorder="1" applyAlignment="1" applyProtection="1">
      <alignment horizontal="left" vertical="top" wrapText="1"/>
      <protection/>
    </xf>
    <xf numFmtId="0" fontId="0" fillId="34" borderId="11" xfId="0" applyFont="1" applyFill="1" applyBorder="1" applyAlignment="1" applyProtection="1">
      <alignment horizontal="left" vertical="center" wrapText="1"/>
      <protection/>
    </xf>
    <xf numFmtId="0" fontId="0" fillId="34" borderId="14"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 fillId="34" borderId="0" xfId="0" applyFont="1" applyFill="1" applyBorder="1" applyAlignment="1" applyProtection="1">
      <alignment horizontal="left" vertical="top"/>
      <protection/>
    </xf>
    <xf numFmtId="0" fontId="2" fillId="34" borderId="0" xfId="0" applyFont="1" applyFill="1" applyBorder="1" applyAlignment="1" applyProtection="1">
      <alignment horizontal="left" vertical="top" wrapText="1"/>
      <protection locked="0"/>
    </xf>
    <xf numFmtId="0" fontId="11" fillId="34" borderId="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0" fillId="34" borderId="16" xfId="0" applyFill="1" applyBorder="1" applyAlignment="1" applyProtection="1">
      <alignment horizontal="left" vertical="top" wrapText="1"/>
      <protection/>
    </xf>
    <xf numFmtId="0" fontId="0" fillId="34" borderId="15" xfId="0" applyFill="1" applyBorder="1" applyAlignment="1" applyProtection="1">
      <alignment horizontal="left" vertical="top" wrapText="1"/>
      <protection/>
    </xf>
    <xf numFmtId="0" fontId="0" fillId="34" borderId="18" xfId="53" applyNumberFormat="1" applyFont="1" applyFill="1" applyBorder="1" applyAlignment="1" applyProtection="1">
      <alignment horizontal="left"/>
      <protection hidden="1"/>
    </xf>
    <xf numFmtId="0" fontId="0" fillId="33" borderId="0" xfId="0" applyFill="1" applyAlignment="1" applyProtection="1">
      <alignment/>
      <protection/>
    </xf>
    <xf numFmtId="49" fontId="0" fillId="35" borderId="13" xfId="0" applyNumberFormat="1" applyFont="1" applyFill="1" applyBorder="1" applyAlignment="1" applyProtection="1">
      <alignment horizontal="center" vertical="top" wrapText="1"/>
      <protection/>
    </xf>
    <xf numFmtId="0" fontId="2" fillId="35" borderId="0" xfId="0" applyFont="1" applyFill="1" applyBorder="1" applyAlignment="1" applyProtection="1">
      <alignment horizontal="left" vertical="top" wrapText="1"/>
      <protection/>
    </xf>
    <xf numFmtId="3" fontId="0" fillId="37" borderId="24" xfId="0" applyNumberFormat="1" applyFont="1" applyFill="1" applyBorder="1" applyAlignment="1" applyProtection="1">
      <alignment horizontal="center" vertical="center"/>
      <protection/>
    </xf>
    <xf numFmtId="3" fontId="0" fillId="37" borderId="18" xfId="0" applyNumberFormat="1" applyFont="1" applyFill="1" applyBorder="1" applyAlignment="1" applyProtection="1">
      <alignment horizontal="center" vertical="center"/>
      <protection/>
    </xf>
    <xf numFmtId="3" fontId="0" fillId="37" borderId="25" xfId="0" applyNumberFormat="1" applyFont="1" applyFill="1" applyBorder="1" applyAlignment="1" applyProtection="1">
      <alignment horizontal="center" vertical="center"/>
      <protection/>
    </xf>
    <xf numFmtId="0" fontId="4" fillId="34" borderId="18" xfId="0" applyFont="1" applyFill="1" applyBorder="1" applyAlignment="1" applyProtection="1">
      <alignment horizontal="left" vertical="top" wrapText="1"/>
      <protection/>
    </xf>
    <xf numFmtId="0" fontId="0" fillId="34" borderId="13" xfId="0" applyFont="1" applyFill="1" applyBorder="1" applyAlignment="1" applyProtection="1">
      <alignment horizontal="left" vertical="top"/>
      <protection/>
    </xf>
    <xf numFmtId="0" fontId="0" fillId="34" borderId="14" xfId="0" applyFont="1" applyFill="1" applyBorder="1" applyAlignment="1" applyProtection="1">
      <alignment horizontal="left" vertical="top"/>
      <protection/>
    </xf>
    <xf numFmtId="0" fontId="0" fillId="0" borderId="25" xfId="0" applyBorder="1" applyAlignment="1" applyProtection="1">
      <alignment horizontal="center" vertical="center"/>
      <protection locked="0"/>
    </xf>
    <xf numFmtId="0" fontId="0" fillId="34" borderId="0" xfId="0" applyFill="1" applyBorder="1" applyAlignment="1" applyProtection="1">
      <alignment horizontal="center"/>
      <protection/>
    </xf>
    <xf numFmtId="0" fontId="0" fillId="34" borderId="13" xfId="0" applyFont="1" applyFill="1" applyBorder="1" applyAlignment="1" applyProtection="1">
      <alignment horizontal="left" vertical="top"/>
      <protection/>
    </xf>
    <xf numFmtId="0" fontId="0" fillId="34" borderId="14" xfId="0" applyFont="1" applyFill="1" applyBorder="1" applyAlignment="1" applyProtection="1">
      <alignment horizontal="left" vertical="top"/>
      <protection/>
    </xf>
    <xf numFmtId="0" fontId="0" fillId="34" borderId="18" xfId="0" applyNumberFormat="1" applyFill="1" applyBorder="1" applyAlignment="1" applyProtection="1">
      <alignment horizontal="left"/>
      <protection hidden="1"/>
    </xf>
    <xf numFmtId="164" fontId="0" fillId="34" borderId="18" xfId="0" applyNumberFormat="1" applyFill="1" applyBorder="1" applyAlignment="1" applyProtection="1">
      <alignment horizontal="left"/>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protection hidden="1"/>
    </xf>
    <xf numFmtId="0" fontId="10" fillId="34" borderId="0" xfId="0" applyFont="1" applyFill="1" applyBorder="1" applyAlignment="1" applyProtection="1">
      <alignment horizontal="center" wrapText="1"/>
      <protection/>
    </xf>
    <xf numFmtId="0" fontId="2" fillId="34" borderId="12"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2" fillId="34" borderId="26" xfId="0" applyFont="1" applyFill="1" applyBorder="1" applyAlignment="1" applyProtection="1">
      <alignment horizontal="center" vertical="top" wrapText="1"/>
      <protection/>
    </xf>
    <xf numFmtId="0" fontId="0" fillId="0" borderId="27" xfId="0" applyBorder="1" applyAlignment="1">
      <alignment horizontal="center" vertical="top" wrapText="1"/>
    </xf>
    <xf numFmtId="0" fontId="0" fillId="34" borderId="10"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5" fillId="34" borderId="0" xfId="0" applyFont="1" applyFill="1" applyBorder="1" applyAlignment="1" applyProtection="1">
      <alignment horizontal="center"/>
      <protection hidden="1"/>
    </xf>
    <xf numFmtId="0" fontId="0" fillId="0" borderId="0" xfId="0" applyAlignment="1">
      <alignment horizontal="center"/>
    </xf>
    <xf numFmtId="0" fontId="2" fillId="34" borderId="0" xfId="0" applyFont="1" applyFill="1" applyBorder="1" applyAlignment="1" applyProtection="1">
      <alignment horizontal="center" wrapText="1"/>
      <protection/>
    </xf>
    <xf numFmtId="0" fontId="0" fillId="34" borderId="14" xfId="0" applyNumberFormat="1" applyFill="1" applyBorder="1" applyAlignment="1" applyProtection="1">
      <alignment horizontal="left"/>
      <protection hidden="1"/>
    </xf>
    <xf numFmtId="164" fontId="0" fillId="34" borderId="18" xfId="0" applyNumberFormat="1" applyFont="1" applyFill="1" applyBorder="1" applyAlignment="1" applyProtection="1">
      <alignment horizontal="left"/>
      <protection hidden="1"/>
    </xf>
    <xf numFmtId="0" fontId="2" fillId="36" borderId="13" xfId="0" applyFont="1" applyFill="1" applyBorder="1" applyAlignment="1" applyProtection="1">
      <alignment wrapText="1"/>
      <protection/>
    </xf>
    <xf numFmtId="0" fontId="2" fillId="36" borderId="0" xfId="0" applyFont="1" applyFill="1" applyAlignment="1" applyProtection="1">
      <alignment wrapText="1"/>
      <protection/>
    </xf>
    <xf numFmtId="3" fontId="0" fillId="36" borderId="24" xfId="0" applyNumberFormat="1" applyFill="1" applyBorder="1" applyAlignment="1" applyProtection="1">
      <alignment horizontal="center" vertical="center"/>
      <protection/>
    </xf>
    <xf numFmtId="0" fontId="0" fillId="36"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2" fillId="34" borderId="0" xfId="0" applyFont="1" applyFill="1" applyAlignment="1" applyProtection="1">
      <alignment horizontal="left"/>
      <protection hidden="1"/>
    </xf>
    <xf numFmtId="0" fontId="25" fillId="34" borderId="0" xfId="0" applyFont="1" applyFill="1" applyBorder="1" applyAlignment="1" applyProtection="1">
      <alignment horizontal="center"/>
      <protection hidden="1"/>
    </xf>
    <xf numFmtId="0" fontId="0" fillId="34" borderId="13" xfId="0" applyFont="1" applyFill="1" applyBorder="1" applyAlignment="1" applyProtection="1">
      <alignment vertical="top"/>
      <protection/>
    </xf>
    <xf numFmtId="0" fontId="0" fillId="34" borderId="13" xfId="0" applyFont="1" applyFill="1" applyBorder="1" applyAlignment="1" applyProtection="1">
      <alignment vertical="top"/>
      <protection/>
    </xf>
    <xf numFmtId="0" fontId="2" fillId="34" borderId="12" xfId="0" applyFont="1" applyFill="1" applyBorder="1" applyAlignment="1" applyProtection="1">
      <alignment horizontal="left" vertical="top" wrapText="1"/>
      <protection/>
    </xf>
    <xf numFmtId="0" fontId="2" fillId="34" borderId="17" xfId="0" applyFont="1" applyFill="1" applyBorder="1" applyAlignment="1" applyProtection="1">
      <alignment horizontal="left" vertical="top" wrapText="1"/>
      <protection/>
    </xf>
    <xf numFmtId="0" fontId="0" fillId="34" borderId="16" xfId="0" applyFont="1" applyFill="1" applyBorder="1" applyAlignment="1" applyProtection="1">
      <alignment vertical="top"/>
      <protection/>
    </xf>
    <xf numFmtId="0" fontId="0" fillId="34"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2" fillId="34" borderId="0" xfId="0" applyFont="1" applyFill="1" applyAlignment="1" applyProtection="1">
      <alignment horizontal="left"/>
      <protection/>
    </xf>
    <xf numFmtId="0" fontId="2" fillId="34" borderId="0" xfId="0" applyNumberFormat="1" applyFont="1" applyFill="1" applyBorder="1" applyAlignment="1" applyProtection="1">
      <alignment horizontal="left" vertical="top" wrapText="1"/>
      <protection/>
    </xf>
    <xf numFmtId="0" fontId="11" fillId="34" borderId="10" xfId="0" applyFont="1" applyFill="1" applyBorder="1" applyAlignment="1" applyProtection="1">
      <alignment vertical="top" wrapText="1"/>
      <protection locked="0"/>
    </xf>
    <xf numFmtId="0" fontId="11" fillId="34" borderId="13" xfId="0" applyFont="1" applyFill="1" applyBorder="1" applyAlignment="1" applyProtection="1">
      <alignment vertical="top" wrapText="1"/>
      <protection locked="0"/>
    </xf>
    <xf numFmtId="0" fontId="11" fillId="34" borderId="16" xfId="0" applyFont="1" applyFill="1" applyBorder="1" applyAlignment="1" applyProtection="1">
      <alignment vertical="top" wrapText="1"/>
      <protection locked="0"/>
    </xf>
    <xf numFmtId="0" fontId="11" fillId="34" borderId="11"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11" fillId="34" borderId="15" xfId="0" applyFont="1" applyFill="1" applyBorder="1" applyAlignment="1" applyProtection="1">
      <alignment vertical="top" wrapText="1"/>
      <protection locked="0"/>
    </xf>
    <xf numFmtId="0" fontId="2" fillId="34" borderId="0" xfId="0" applyFont="1" applyFill="1" applyAlignment="1" applyProtection="1">
      <alignment horizontal="center" wrapText="1"/>
      <protection/>
    </xf>
    <xf numFmtId="0" fontId="2" fillId="34" borderId="18"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0" fillId="0" borderId="13" xfId="0"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7" xfId="0" applyBorder="1" applyAlignment="1" applyProtection="1">
      <alignment/>
      <protection/>
    </xf>
    <xf numFmtId="0" fontId="0" fillId="0" borderId="11"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2" fillId="34" borderId="17" xfId="0" applyFont="1" applyFill="1" applyBorder="1" applyAlignment="1" applyProtection="1">
      <alignment horizontal="left" vertical="center" wrapText="1"/>
      <protection/>
    </xf>
    <xf numFmtId="0" fontId="0" fillId="34" borderId="11" xfId="0" applyFill="1" applyBorder="1" applyAlignment="1" applyProtection="1">
      <alignment horizontal="left" vertical="center" wrapText="1"/>
      <protection/>
    </xf>
    <xf numFmtId="0" fontId="4" fillId="34" borderId="18" xfId="0" applyFont="1" applyFill="1" applyBorder="1" applyAlignment="1" applyProtection="1">
      <alignment/>
      <protection/>
    </xf>
    <xf numFmtId="49" fontId="11" fillId="34" borderId="10" xfId="0" applyNumberFormat="1" applyFont="1" applyFill="1" applyBorder="1" applyAlignment="1" applyProtection="1">
      <alignment horizontal="left" vertical="top" wrapText="1"/>
      <protection locked="0"/>
    </xf>
    <xf numFmtId="49" fontId="11" fillId="34" borderId="13" xfId="0" applyNumberFormat="1" applyFont="1" applyFill="1" applyBorder="1" applyAlignment="1" applyProtection="1">
      <alignment horizontal="left" vertical="top" wrapText="1"/>
      <protection locked="0"/>
    </xf>
    <xf numFmtId="49" fontId="11" fillId="34" borderId="16" xfId="0" applyNumberFormat="1" applyFont="1" applyFill="1" applyBorder="1" applyAlignment="1" applyProtection="1">
      <alignment horizontal="left" vertical="top" wrapText="1"/>
      <protection locked="0"/>
    </xf>
    <xf numFmtId="49" fontId="11" fillId="34" borderId="11" xfId="0" applyNumberFormat="1" applyFont="1" applyFill="1" applyBorder="1" applyAlignment="1" applyProtection="1">
      <alignment horizontal="left" vertical="top" wrapText="1"/>
      <protection locked="0"/>
    </xf>
    <xf numFmtId="49" fontId="11" fillId="34" borderId="14" xfId="0" applyNumberFormat="1" applyFont="1" applyFill="1" applyBorder="1" applyAlignment="1" applyProtection="1">
      <alignment horizontal="left" vertical="top" wrapText="1"/>
      <protection locked="0"/>
    </xf>
    <xf numFmtId="49" fontId="11" fillId="34" borderId="15" xfId="0" applyNumberFormat="1" applyFont="1" applyFill="1" applyBorder="1" applyAlignment="1" applyProtection="1">
      <alignment horizontal="left" vertical="top" wrapText="1"/>
      <protection locked="0"/>
    </xf>
    <xf numFmtId="0" fontId="0" fillId="34" borderId="13" xfId="0" applyFont="1" applyFill="1" applyBorder="1" applyAlignment="1" applyProtection="1">
      <alignment horizontal="left" vertical="center" wrapText="1"/>
      <protection/>
    </xf>
    <xf numFmtId="0" fontId="0" fillId="34" borderId="16"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11" fillId="34" borderId="0" xfId="0" applyFont="1" applyFill="1" applyAlignment="1" applyProtection="1">
      <alignment horizontal="left" vertical="top" wrapText="1"/>
      <protection locked="0"/>
    </xf>
    <xf numFmtId="0" fontId="11" fillId="34" borderId="10" xfId="0" applyNumberFormat="1" applyFont="1" applyFill="1" applyBorder="1" applyAlignment="1" applyProtection="1">
      <alignment horizontal="left" vertical="top" wrapText="1"/>
      <protection locked="0"/>
    </xf>
    <xf numFmtId="0" fontId="11" fillId="34" borderId="13" xfId="0" applyNumberFormat="1" applyFont="1" applyFill="1" applyBorder="1" applyAlignment="1" applyProtection="1">
      <alignment horizontal="left" vertical="top" wrapText="1"/>
      <protection locked="0"/>
    </xf>
    <xf numFmtId="0" fontId="11" fillId="34" borderId="16" xfId="0" applyNumberFormat="1" applyFont="1" applyFill="1" applyBorder="1" applyAlignment="1" applyProtection="1">
      <alignment horizontal="left" vertical="top" wrapText="1"/>
      <protection locked="0"/>
    </xf>
    <xf numFmtId="0" fontId="11" fillId="34" borderId="11" xfId="0" applyNumberFormat="1" applyFont="1" applyFill="1" applyBorder="1" applyAlignment="1" applyProtection="1">
      <alignment horizontal="left" vertical="top" wrapText="1"/>
      <protection locked="0"/>
    </xf>
    <xf numFmtId="0" fontId="11" fillId="34" borderId="14" xfId="0" applyNumberFormat="1" applyFont="1" applyFill="1" applyBorder="1" applyAlignment="1" applyProtection="1">
      <alignment horizontal="left" vertical="top" wrapText="1"/>
      <protection locked="0"/>
    </xf>
    <xf numFmtId="0" fontId="11" fillId="34" borderId="15" xfId="0" applyNumberFormat="1" applyFont="1" applyFill="1" applyBorder="1" applyAlignment="1" applyProtection="1">
      <alignment horizontal="left" vertical="top" wrapText="1"/>
      <protection locked="0"/>
    </xf>
    <xf numFmtId="0" fontId="11" fillId="34" borderId="14"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34" borderId="10" xfId="0" applyFill="1" applyBorder="1" applyAlignment="1" applyProtection="1">
      <alignment horizontal="center" wrapText="1"/>
      <protection/>
    </xf>
    <xf numFmtId="0" fontId="0" fillId="34" borderId="13" xfId="0" applyFill="1" applyBorder="1" applyAlignment="1" applyProtection="1">
      <alignment horizontal="center" wrapText="1"/>
      <protection/>
    </xf>
    <xf numFmtId="0" fontId="0" fillId="34" borderId="11"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3" xfId="0" applyFill="1" applyBorder="1" applyAlignment="1" applyProtection="1">
      <alignment horizontal="left" wrapText="1"/>
      <protection/>
    </xf>
    <xf numFmtId="0" fontId="0" fillId="34" borderId="16" xfId="0" applyFill="1" applyBorder="1" applyAlignment="1" applyProtection="1">
      <alignment horizontal="left" wrapText="1"/>
      <protection/>
    </xf>
    <xf numFmtId="0" fontId="11" fillId="35" borderId="13" xfId="0" applyNumberFormat="1" applyFont="1" applyFill="1" applyBorder="1" applyAlignment="1" applyProtection="1">
      <alignment horizontal="center" vertical="top" wrapText="1"/>
      <protection/>
    </xf>
    <xf numFmtId="0" fontId="11" fillId="34" borderId="0" xfId="0" applyNumberFormat="1" applyFont="1" applyFill="1" applyBorder="1" applyAlignment="1" applyProtection="1">
      <alignment horizontal="center" vertical="top" wrapText="1"/>
      <protection/>
    </xf>
    <xf numFmtId="0" fontId="0" fillId="34" borderId="0" xfId="0" applyFill="1" applyAlignment="1" applyProtection="1">
      <alignment horizontal="left"/>
      <protection hidden="1"/>
    </xf>
    <xf numFmtId="0" fontId="10" fillId="34" borderId="0" xfId="0" applyFont="1" applyFill="1" applyAlignment="1" applyProtection="1">
      <alignment horizontal="center" wrapText="1"/>
      <protection/>
    </xf>
    <xf numFmtId="0" fontId="0" fillId="34" borderId="11"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8" xfId="0" applyFill="1" applyBorder="1" applyAlignment="1" applyProtection="1">
      <alignment horizontal="left"/>
      <protection hidden="1"/>
    </xf>
    <xf numFmtId="164" fontId="0" fillId="34" borderId="18" xfId="53" applyNumberFormat="1" applyFont="1" applyFill="1" applyBorder="1" applyAlignment="1" applyProtection="1">
      <alignment horizontal="left"/>
      <protection hidden="1"/>
    </xf>
    <xf numFmtId="0" fontId="2" fillId="35" borderId="14" xfId="0" applyFont="1" applyFill="1" applyBorder="1" applyAlignment="1" applyProtection="1">
      <alignment horizontal="left" wrapText="1"/>
      <protection hidden="1"/>
    </xf>
    <xf numFmtId="0" fontId="25" fillId="34" borderId="0" xfId="0" applyFont="1" applyFill="1" applyBorder="1" applyAlignment="1" applyProtection="1">
      <alignment horizontal="left" vertical="top"/>
      <protection hidden="1"/>
    </xf>
    <xf numFmtId="0" fontId="0" fillId="0" borderId="14"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11" fillId="34" borderId="0" xfId="0" applyFont="1" applyFill="1" applyAlignment="1" applyProtection="1">
      <alignment wrapText="1"/>
      <protection/>
    </xf>
    <xf numFmtId="0" fontId="0" fillId="34" borderId="0" xfId="0" applyFill="1" applyAlignment="1" applyProtection="1">
      <alignment/>
      <protection hidden="1"/>
    </xf>
    <xf numFmtId="0" fontId="0" fillId="34" borderId="13" xfId="0" applyFont="1" applyFill="1" applyBorder="1" applyAlignment="1" applyProtection="1">
      <alignment horizontal="left" wrapText="1"/>
      <protection/>
    </xf>
    <xf numFmtId="0" fontId="0" fillId="0" borderId="13"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2" fillId="36" borderId="10" xfId="0" applyFont="1" applyFill="1" applyBorder="1" applyAlignment="1" applyProtection="1">
      <alignment horizontal="center" vertical="center" wrapText="1"/>
      <protection/>
    </xf>
    <xf numFmtId="0" fontId="2" fillId="36" borderId="13" xfId="0" applyFont="1" applyFill="1" applyBorder="1" applyAlignment="1">
      <alignment vertical="center" wrapText="1"/>
    </xf>
    <xf numFmtId="0" fontId="2" fillId="36" borderId="16" xfId="0" applyFont="1" applyFill="1" applyBorder="1" applyAlignment="1">
      <alignment vertical="center" wrapText="1"/>
    </xf>
    <xf numFmtId="0" fontId="0" fillId="36" borderId="11" xfId="0" applyFill="1" applyBorder="1" applyAlignment="1">
      <alignment vertical="center" wrapText="1"/>
    </xf>
    <xf numFmtId="0" fontId="0" fillId="36" borderId="14" xfId="0" applyFill="1" applyBorder="1" applyAlignment="1">
      <alignment vertical="center" wrapText="1"/>
    </xf>
    <xf numFmtId="0" fontId="0" fillId="36" borderId="15" xfId="0" applyFill="1" applyBorder="1" applyAlignment="1">
      <alignment vertical="center" wrapText="1"/>
    </xf>
    <xf numFmtId="3" fontId="0" fillId="36" borderId="24" xfId="0" applyNumberFormat="1" applyFont="1" applyFill="1" applyBorder="1" applyAlignment="1" applyProtection="1">
      <alignment horizontal="center" vertical="center"/>
      <protection locked="0"/>
    </xf>
    <xf numFmtId="0" fontId="0" fillId="36" borderId="18" xfId="0" applyFill="1" applyBorder="1" applyAlignment="1" applyProtection="1">
      <alignment horizontal="center" vertical="center"/>
      <protection locked="0"/>
    </xf>
    <xf numFmtId="0" fontId="0" fillId="36" borderId="25" xfId="0" applyFill="1" applyBorder="1" applyAlignment="1" applyProtection="1">
      <alignment horizontal="center" vertical="center"/>
      <protection locked="0"/>
    </xf>
    <xf numFmtId="0" fontId="0" fillId="34" borderId="10" xfId="0" applyFont="1" applyFill="1" applyBorder="1" applyAlignment="1" applyProtection="1">
      <alignment horizontal="center" wrapText="1"/>
      <protection/>
    </xf>
    <xf numFmtId="0" fontId="0" fillId="0" borderId="13"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34" borderId="11"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5" borderId="0" xfId="0" applyFont="1" applyFill="1" applyAlignment="1" applyProtection="1">
      <alignment horizontal="center"/>
      <protection hidden="1"/>
    </xf>
    <xf numFmtId="0" fontId="2" fillId="34" borderId="12" xfId="0" applyFont="1" applyFill="1" applyBorder="1" applyAlignment="1" applyProtection="1">
      <alignment/>
      <protection/>
    </xf>
    <xf numFmtId="0" fontId="0" fillId="35" borderId="0" xfId="0" applyFill="1" applyBorder="1" applyAlignment="1" applyProtection="1">
      <alignment/>
      <protection/>
    </xf>
    <xf numFmtId="0" fontId="0" fillId="34" borderId="17" xfId="0" applyFill="1" applyBorder="1" applyAlignment="1" applyProtection="1">
      <alignment/>
      <protection/>
    </xf>
    <xf numFmtId="0" fontId="2" fillId="34" borderId="20" xfId="0" applyFont="1" applyFill="1" applyBorder="1" applyAlignment="1" applyProtection="1">
      <alignment horizontal="center" vertical="top" wrapText="1"/>
      <protection/>
    </xf>
    <xf numFmtId="0" fontId="4" fillId="34" borderId="24" xfId="0" applyFont="1" applyFill="1" applyBorder="1" applyAlignment="1" applyProtection="1">
      <alignment horizontal="left"/>
      <protection/>
    </xf>
    <xf numFmtId="0" fontId="0" fillId="0" borderId="18" xfId="0" applyBorder="1" applyAlignment="1" applyProtection="1">
      <alignment horizontal="center" vertical="center"/>
      <protection locked="0"/>
    </xf>
    <xf numFmtId="0" fontId="0" fillId="36" borderId="18" xfId="0" applyFill="1" applyBorder="1" applyAlignment="1">
      <alignment horizontal="center" vertical="center"/>
    </xf>
    <xf numFmtId="0" fontId="0" fillId="36" borderId="25" xfId="0" applyFill="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34" fillId="0" borderId="0" xfId="0" applyFont="1" applyAlignment="1">
      <alignment horizontal="center" vertical="top" wrapText="1"/>
    </xf>
    <xf numFmtId="0" fontId="33" fillId="0" borderId="14" xfId="0" applyFont="1" applyBorder="1" applyAlignment="1">
      <alignment horizontal="left" vertical="top" wrapText="1"/>
    </xf>
    <xf numFmtId="0" fontId="23" fillId="0" borderId="0" xfId="0" applyFont="1" applyAlignment="1">
      <alignment vertical="center" wrapText="1"/>
    </xf>
    <xf numFmtId="0" fontId="102" fillId="0" borderId="0" xfId="0" applyFont="1" applyBorder="1" applyAlignment="1">
      <alignment horizontal="justify" vertical="center" wrapText="1"/>
    </xf>
    <xf numFmtId="0" fontId="33" fillId="0" borderId="0" xfId="0" applyFont="1" applyBorder="1" applyAlignment="1">
      <alignment wrapText="1"/>
    </xf>
    <xf numFmtId="0" fontId="38" fillId="0" borderId="0" xfId="0" applyFont="1" applyAlignment="1">
      <alignment vertical="top" wrapText="1"/>
    </xf>
    <xf numFmtId="0" fontId="39" fillId="0" borderId="0" xfId="0" applyFont="1" applyAlignment="1">
      <alignment vertical="top" wrapText="1"/>
    </xf>
    <xf numFmtId="0" fontId="110" fillId="0" borderId="0" xfId="0" applyFont="1" applyAlignment="1">
      <alignment vertical="top" wrapText="1"/>
    </xf>
    <xf numFmtId="0" fontId="29" fillId="0" borderId="0" xfId="0" applyFont="1" applyAlignment="1">
      <alignment wrapText="1"/>
    </xf>
    <xf numFmtId="0" fontId="23" fillId="0" borderId="0" xfId="0" applyFont="1" applyAlignment="1">
      <alignment wrapText="1"/>
    </xf>
    <xf numFmtId="0" fontId="33" fillId="0" borderId="14" xfId="0" applyFont="1" applyBorder="1" applyAlignment="1">
      <alignment vertical="top" wrapText="1"/>
    </xf>
    <xf numFmtId="0" fontId="10" fillId="0" borderId="13" xfId="0" applyFont="1" applyBorder="1" applyAlignment="1">
      <alignment horizontal="center" wrapText="1"/>
    </xf>
    <xf numFmtId="0" fontId="112" fillId="0" borderId="0" xfId="0" applyFont="1" applyAlignment="1">
      <alignment vertical="center" wrapText="1"/>
    </xf>
    <xf numFmtId="0" fontId="0" fillId="0" borderId="0" xfId="0" applyAlignment="1">
      <alignment horizontal="center" vertical="top"/>
    </xf>
    <xf numFmtId="0" fontId="10" fillId="0" borderId="0" xfId="0" applyFont="1" applyBorder="1" applyAlignment="1">
      <alignment horizontal="center" wrapText="1"/>
    </xf>
    <xf numFmtId="0" fontId="29" fillId="0" borderId="0" xfId="0" applyFont="1" applyAlignment="1">
      <alignment vertical="top" wrapText="1"/>
    </xf>
    <xf numFmtId="0" fontId="2" fillId="35" borderId="14" xfId="0" applyFont="1" applyFill="1" applyBorder="1" applyAlignment="1" applyProtection="1">
      <alignment horizontal="left" wrapText="1"/>
      <protection/>
    </xf>
    <xf numFmtId="0" fontId="113" fillId="35" borderId="0" xfId="0" applyFont="1" applyFill="1" applyAlignment="1" applyProtection="1">
      <alignment vertical="top" wrapText="1"/>
      <protection/>
    </xf>
    <xf numFmtId="0" fontId="0" fillId="34" borderId="13" xfId="0" applyFill="1" applyBorder="1" applyAlignment="1" applyProtection="1">
      <alignment horizontal="left"/>
      <protection hidden="1"/>
    </xf>
    <xf numFmtId="0" fontId="0" fillId="34" borderId="18" xfId="53" applyFont="1" applyFill="1" applyBorder="1" applyAlignment="1" applyProtection="1">
      <alignment horizontal="left" wrapText="1"/>
      <protection hidden="1"/>
    </xf>
    <xf numFmtId="0" fontId="10" fillId="34" borderId="0" xfId="0" applyFont="1" applyFill="1" applyBorder="1" applyAlignment="1" applyProtection="1">
      <alignment horizontal="center"/>
      <protection hidden="1"/>
    </xf>
    <xf numFmtId="0" fontId="2" fillId="34" borderId="0" xfId="0" applyFont="1" applyFill="1" applyBorder="1" applyAlignment="1" applyProtection="1">
      <alignment horizontal="center" wrapText="1"/>
      <protection hidden="1"/>
    </xf>
    <xf numFmtId="0" fontId="0" fillId="0" borderId="0" xfId="0" applyAlignment="1" applyProtection="1">
      <alignment horizontal="center" wrapText="1"/>
      <protection hidden="1"/>
    </xf>
    <xf numFmtId="0" fontId="2" fillId="34" borderId="0" xfId="0" applyFont="1" applyFill="1" applyBorder="1" applyAlignment="1" applyProtection="1">
      <alignment wrapText="1"/>
      <protection hidden="1"/>
    </xf>
    <xf numFmtId="0" fontId="0" fillId="0" borderId="0" xfId="0" applyAlignment="1" applyProtection="1">
      <alignment wrapText="1"/>
      <protection hidden="1"/>
    </xf>
    <xf numFmtId="0" fontId="0" fillId="34" borderId="0" xfId="0"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14" fillId="33" borderId="0" xfId="0" applyFont="1" applyFill="1" applyBorder="1" applyAlignment="1" applyProtection="1">
      <alignment horizontal="center" vertical="center" wrapText="1"/>
      <protection/>
    </xf>
    <xf numFmtId="0" fontId="115" fillId="0" borderId="0" xfId="0" applyFont="1" applyAlignment="1">
      <alignment/>
    </xf>
    <xf numFmtId="0" fontId="0" fillId="34" borderId="14" xfId="0" applyFill="1" applyBorder="1" applyAlignment="1" applyProtection="1">
      <alignment horizontal="left"/>
      <protection/>
    </xf>
    <xf numFmtId="0" fontId="21" fillId="0" borderId="28"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6" xfId="0"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0" fontId="2" fillId="17" borderId="10"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0" fontId="2" fillId="17" borderId="16" xfId="0" applyFont="1" applyFill="1" applyBorder="1" applyAlignment="1" applyProtection="1">
      <alignment horizontal="center"/>
      <protection/>
    </xf>
    <xf numFmtId="0" fontId="2" fillId="17" borderId="10" xfId="0" applyFont="1" applyFill="1" applyBorder="1" applyAlignment="1" applyProtection="1">
      <alignment horizontal="center" vertical="center"/>
      <protection/>
    </xf>
    <xf numFmtId="0" fontId="2" fillId="17" borderId="13" xfId="0" applyFont="1" applyFill="1" applyBorder="1" applyAlignment="1" applyProtection="1">
      <alignment horizontal="center" vertical="center"/>
      <protection/>
    </xf>
    <xf numFmtId="0" fontId="2" fillId="17" borderId="12" xfId="0" applyFont="1" applyFill="1" applyBorder="1" applyAlignment="1" applyProtection="1">
      <alignment horizontal="center" vertical="center"/>
      <protection/>
    </xf>
    <xf numFmtId="0" fontId="2" fillId="17" borderId="0" xfId="0" applyFont="1" applyFill="1" applyBorder="1" applyAlignment="1" applyProtection="1">
      <alignment horizontal="center" vertical="center"/>
      <protection/>
    </xf>
    <xf numFmtId="0" fontId="2" fillId="17" borderId="11" xfId="0" applyFont="1" applyFill="1" applyBorder="1" applyAlignment="1" applyProtection="1">
      <alignment horizontal="center" vertical="center"/>
      <protection/>
    </xf>
    <xf numFmtId="0" fontId="2" fillId="17" borderId="14" xfId="0" applyFont="1" applyFill="1" applyBorder="1" applyAlignment="1" applyProtection="1">
      <alignment horizontal="center" vertical="center"/>
      <protection/>
    </xf>
    <xf numFmtId="0" fontId="22" fillId="0" borderId="30" xfId="0" applyFont="1" applyFill="1" applyBorder="1" applyAlignment="1" applyProtection="1">
      <alignment horizontal="center" vertical="top" wrapText="1"/>
      <protection/>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28"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9" fontId="2" fillId="34" borderId="12" xfId="0" applyNumberFormat="1" applyFont="1" applyFill="1" applyBorder="1" applyAlignment="1" applyProtection="1">
      <alignment horizontal="center" vertical="top" wrapText="1"/>
      <protection/>
    </xf>
    <xf numFmtId="9" fontId="2" fillId="34" borderId="0" xfId="0" applyNumberFormat="1" applyFont="1" applyFill="1" applyBorder="1" applyAlignment="1" applyProtection="1">
      <alignment horizontal="center" vertical="top" wrapText="1"/>
      <protection/>
    </xf>
    <xf numFmtId="9" fontId="2" fillId="34" borderId="17" xfId="0" applyNumberFormat="1" applyFont="1" applyFill="1" applyBorder="1" applyAlignment="1" applyProtection="1">
      <alignment horizontal="center" vertical="top" wrapText="1"/>
      <protection/>
    </xf>
    <xf numFmtId="9" fontId="2" fillId="34" borderId="11" xfId="0" applyNumberFormat="1" applyFont="1" applyFill="1" applyBorder="1" applyAlignment="1" applyProtection="1">
      <alignment horizontal="center" vertical="top" wrapText="1"/>
      <protection/>
    </xf>
    <xf numFmtId="9" fontId="2" fillId="34" borderId="14" xfId="0" applyNumberFormat="1" applyFont="1" applyFill="1" applyBorder="1" applyAlignment="1" applyProtection="1">
      <alignment horizontal="center" vertical="top" wrapText="1"/>
      <protection/>
    </xf>
    <xf numFmtId="9" fontId="2" fillId="34" borderId="15" xfId="0" applyNumberFormat="1" applyFont="1" applyFill="1" applyBorder="1" applyAlignment="1" applyProtection="1">
      <alignment horizontal="center" vertical="top" wrapText="1"/>
      <protection/>
    </xf>
    <xf numFmtId="0" fontId="2" fillId="17" borderId="12" xfId="0" applyFont="1" applyFill="1" applyBorder="1" applyAlignment="1" applyProtection="1">
      <alignment horizontal="center" vertical="center" wrapText="1"/>
      <protection/>
    </xf>
    <xf numFmtId="0" fontId="2" fillId="17" borderId="0" xfId="0" applyFont="1" applyFill="1" applyBorder="1" applyAlignment="1" applyProtection="1">
      <alignment horizontal="center" vertical="center" wrapText="1"/>
      <protection/>
    </xf>
    <xf numFmtId="0" fontId="2" fillId="17" borderId="17" xfId="0" applyFont="1" applyFill="1" applyBorder="1" applyAlignment="1" applyProtection="1">
      <alignment horizontal="center" vertical="center" wrapText="1"/>
      <protection/>
    </xf>
    <xf numFmtId="0" fontId="2" fillId="17" borderId="11" xfId="0" applyFont="1" applyFill="1" applyBorder="1" applyAlignment="1" applyProtection="1">
      <alignment horizontal="center" vertical="center" wrapText="1"/>
      <protection/>
    </xf>
    <xf numFmtId="0" fontId="2" fillId="17" borderId="14" xfId="0" applyFont="1" applyFill="1" applyBorder="1" applyAlignment="1" applyProtection="1">
      <alignment horizontal="center" vertical="center" wrapText="1"/>
      <protection/>
    </xf>
    <xf numFmtId="0" fontId="2" fillId="17" borderId="15" xfId="0" applyFont="1" applyFill="1" applyBorder="1" applyAlignment="1" applyProtection="1">
      <alignment horizontal="center" vertical="center" wrapText="1"/>
      <protection/>
    </xf>
    <xf numFmtId="3" fontId="0" fillId="40" borderId="24" xfId="0" applyNumberFormat="1" applyFont="1" applyFill="1" applyBorder="1" applyAlignment="1" applyProtection="1">
      <alignment horizontal="center" vertical="center"/>
      <protection locked="0"/>
    </xf>
    <xf numFmtId="3" fontId="0" fillId="40" borderId="18" xfId="0" applyNumberFormat="1" applyFont="1" applyFill="1" applyBorder="1" applyAlignment="1" applyProtection="1">
      <alignment horizontal="center" vertical="center"/>
      <protection locked="0"/>
    </xf>
    <xf numFmtId="3" fontId="0" fillId="40" borderId="25" xfId="0" applyNumberFormat="1" applyFont="1" applyFill="1" applyBorder="1" applyAlignment="1" applyProtection="1">
      <alignment horizontal="center" vertical="center"/>
      <protection locked="0"/>
    </xf>
    <xf numFmtId="9" fontId="2" fillId="40" borderId="24" xfId="0" applyNumberFormat="1" applyFont="1" applyFill="1" applyBorder="1" applyAlignment="1" applyProtection="1">
      <alignment horizontal="center" vertical="center"/>
      <protection/>
    </xf>
    <xf numFmtId="9" fontId="2" fillId="40" borderId="18" xfId="0" applyNumberFormat="1" applyFont="1" applyFill="1" applyBorder="1" applyAlignment="1" applyProtection="1">
      <alignment horizontal="center" vertical="center"/>
      <protection/>
    </xf>
    <xf numFmtId="9" fontId="2" fillId="40" borderId="25" xfId="0" applyNumberFormat="1" applyFont="1" applyFill="1" applyBorder="1" applyAlignment="1" applyProtection="1">
      <alignment horizontal="center" vertical="center"/>
      <protection/>
    </xf>
    <xf numFmtId="3" fontId="99" fillId="40" borderId="24" xfId="0" applyNumberFormat="1" applyFont="1" applyFill="1" applyBorder="1" applyAlignment="1" applyProtection="1">
      <alignment horizontal="center" vertical="center" wrapText="1"/>
      <protection/>
    </xf>
    <xf numFmtId="3" fontId="99" fillId="40" borderId="18" xfId="0" applyNumberFormat="1" applyFont="1" applyFill="1" applyBorder="1" applyAlignment="1" applyProtection="1">
      <alignment horizontal="center" vertical="center" wrapText="1"/>
      <protection/>
    </xf>
    <xf numFmtId="3" fontId="99" fillId="40" borderId="25" xfId="0" applyNumberFormat="1" applyFont="1" applyFill="1" applyBorder="1" applyAlignment="1" applyProtection="1">
      <alignment horizontal="center" vertical="center" wrapText="1"/>
      <protection/>
    </xf>
    <xf numFmtId="3" fontId="0" fillId="39" borderId="24" xfId="0" applyNumberFormat="1" applyFont="1" applyFill="1" applyBorder="1" applyAlignment="1" applyProtection="1">
      <alignment horizontal="center" vertical="center"/>
      <protection locked="0"/>
    </xf>
    <xf numFmtId="3" fontId="0" fillId="39" borderId="18" xfId="0" applyNumberFormat="1" applyFont="1" applyFill="1" applyBorder="1" applyAlignment="1" applyProtection="1">
      <alignment horizontal="center" vertical="center"/>
      <protection locked="0"/>
    </xf>
    <xf numFmtId="3" fontId="0" fillId="39" borderId="25" xfId="0" applyNumberFormat="1" applyFont="1" applyFill="1" applyBorder="1" applyAlignment="1" applyProtection="1">
      <alignment horizontal="center" vertical="center"/>
      <protection locked="0"/>
    </xf>
    <xf numFmtId="9" fontId="2" fillId="39" borderId="24" xfId="0" applyNumberFormat="1" applyFont="1" applyFill="1" applyBorder="1" applyAlignment="1" applyProtection="1">
      <alignment horizontal="center" vertical="center"/>
      <protection/>
    </xf>
    <xf numFmtId="9" fontId="2" fillId="39" borderId="18" xfId="0" applyNumberFormat="1" applyFont="1" applyFill="1" applyBorder="1" applyAlignment="1" applyProtection="1">
      <alignment horizontal="center" vertical="center"/>
      <protection/>
    </xf>
    <xf numFmtId="9" fontId="2" fillId="39" borderId="25" xfId="0" applyNumberFormat="1" applyFont="1" applyFill="1" applyBorder="1" applyAlignment="1" applyProtection="1">
      <alignment horizontal="center" vertical="center"/>
      <protection/>
    </xf>
    <xf numFmtId="9" fontId="99" fillId="39" borderId="24" xfId="0" applyNumberFormat="1" applyFont="1" applyFill="1" applyBorder="1" applyAlignment="1" applyProtection="1">
      <alignment horizontal="center" vertical="center" wrapText="1"/>
      <protection/>
    </xf>
    <xf numFmtId="9" fontId="99" fillId="39" borderId="18" xfId="0" applyNumberFormat="1" applyFont="1" applyFill="1" applyBorder="1" applyAlignment="1" applyProtection="1">
      <alignment horizontal="center" vertical="center" wrapText="1"/>
      <protection/>
    </xf>
    <xf numFmtId="9" fontId="99" fillId="39" borderId="25"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left" vertical="top" wrapText="1"/>
      <protection/>
    </xf>
    <xf numFmtId="0" fontId="0" fillId="35" borderId="16" xfId="0" applyNumberFormat="1" applyFont="1" applyFill="1" applyBorder="1" applyAlignment="1" applyProtection="1">
      <alignment horizontal="left" vertical="top" wrapText="1"/>
      <protection/>
    </xf>
    <xf numFmtId="0" fontId="0" fillId="34" borderId="11" xfId="0" applyNumberFormat="1"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vertical="top" wrapText="1"/>
      <protection/>
    </xf>
    <xf numFmtId="0" fontId="0" fillId="34" borderId="15" xfId="0" applyNumberFormat="1" applyFont="1" applyFill="1" applyBorder="1" applyAlignment="1" applyProtection="1">
      <alignment horizontal="left" vertical="top" wrapText="1"/>
      <protection/>
    </xf>
    <xf numFmtId="0" fontId="0" fillId="0" borderId="0" xfId="0" applyAlignment="1" applyProtection="1">
      <alignment horizontal="center" wrapText="1"/>
      <protection/>
    </xf>
    <xf numFmtId="0" fontId="2" fillId="34" borderId="0" xfId="0" applyFont="1" applyFill="1" applyBorder="1" applyAlignment="1" applyProtection="1">
      <alignment wrapText="1"/>
      <protection/>
    </xf>
    <xf numFmtId="0" fontId="0" fillId="34" borderId="13" xfId="0" applyFill="1" applyBorder="1" applyAlignment="1" applyProtection="1">
      <alignment horizontal="left"/>
      <protection/>
    </xf>
    <xf numFmtId="0" fontId="0" fillId="34" borderId="14" xfId="0" applyFill="1" applyBorder="1" applyAlignment="1" applyProtection="1">
      <alignment horizontal="left" vertical="top" wrapText="1"/>
      <protection hidden="1"/>
    </xf>
    <xf numFmtId="0" fontId="0" fillId="0" borderId="13" xfId="0" applyBorder="1" applyAlignment="1" applyProtection="1">
      <alignment vertical="top" wrapText="1"/>
      <protection/>
    </xf>
    <xf numFmtId="0" fontId="2" fillId="17" borderId="16" xfId="0" applyFont="1" applyFill="1" applyBorder="1" applyAlignment="1" applyProtection="1">
      <alignment horizontal="center" vertical="center"/>
      <protection/>
    </xf>
    <xf numFmtId="0" fontId="2" fillId="17" borderId="17" xfId="0" applyFont="1" applyFill="1" applyBorder="1" applyAlignment="1" applyProtection="1">
      <alignment horizontal="center" vertical="center"/>
      <protection/>
    </xf>
    <xf numFmtId="0" fontId="2" fillId="17" borderId="15" xfId="0" applyFont="1" applyFill="1" applyBorder="1" applyAlignment="1" applyProtection="1">
      <alignment horizontal="center" vertical="center"/>
      <protection/>
    </xf>
    <xf numFmtId="0" fontId="2" fillId="34" borderId="12" xfId="0" applyFont="1" applyFill="1" applyBorder="1" applyAlignment="1" applyProtection="1">
      <alignment horizontal="left" wrapText="1"/>
      <protection/>
    </xf>
    <xf numFmtId="0" fontId="0" fillId="0" borderId="0" xfId="0" applyAlignment="1" applyProtection="1">
      <alignment horizontal="left" wrapText="1"/>
      <protection/>
    </xf>
    <xf numFmtId="9" fontId="0" fillId="40" borderId="24" xfId="0" applyNumberFormat="1" applyFont="1" applyFill="1" applyBorder="1" applyAlignment="1" applyProtection="1">
      <alignment horizontal="center" vertical="center"/>
      <protection/>
    </xf>
    <xf numFmtId="9" fontId="0" fillId="40" borderId="18" xfId="0" applyNumberFormat="1" applyFont="1" applyFill="1" applyBorder="1" applyAlignment="1" applyProtection="1">
      <alignment horizontal="center" vertical="center"/>
      <protection/>
    </xf>
    <xf numFmtId="9" fontId="0" fillId="40" borderId="25" xfId="0" applyNumberFormat="1" applyFont="1" applyFill="1" applyBorder="1" applyAlignment="1" applyProtection="1">
      <alignment horizontal="center" vertical="center"/>
      <protection/>
    </xf>
    <xf numFmtId="9" fontId="0" fillId="39" borderId="24" xfId="0" applyNumberFormat="1" applyFont="1" applyFill="1" applyBorder="1" applyAlignment="1" applyProtection="1">
      <alignment horizontal="center" vertical="center"/>
      <protection/>
    </xf>
    <xf numFmtId="9" fontId="0" fillId="39" borderId="18" xfId="0" applyNumberFormat="1" applyFont="1" applyFill="1" applyBorder="1" applyAlignment="1" applyProtection="1">
      <alignment horizontal="center" vertical="center"/>
      <protection/>
    </xf>
    <xf numFmtId="9" fontId="0" fillId="39" borderId="25" xfId="0" applyNumberFormat="1" applyFont="1" applyFill="1" applyBorder="1" applyAlignment="1" applyProtection="1">
      <alignment horizontal="center" vertical="center"/>
      <protection/>
    </xf>
    <xf numFmtId="0" fontId="0" fillId="34" borderId="16" xfId="0" applyFont="1" applyFill="1" applyBorder="1" applyAlignment="1" applyProtection="1">
      <alignment horizontal="left" vertical="top" wrapText="1"/>
      <protection/>
    </xf>
    <xf numFmtId="0" fontId="0" fillId="34" borderId="15" xfId="0" applyFont="1" applyFill="1" applyBorder="1" applyAlignment="1" applyProtection="1">
      <alignment horizontal="left" vertical="top" wrapText="1"/>
      <protection/>
    </xf>
    <xf numFmtId="0" fontId="0" fillId="34" borderId="10" xfId="0" applyNumberFormat="1" applyFont="1" applyFill="1" applyBorder="1" applyAlignment="1" applyProtection="1">
      <alignment horizontal="left" vertical="top" wrapText="1"/>
      <protection/>
    </xf>
    <xf numFmtId="0" fontId="0" fillId="35" borderId="0" xfId="0" applyNumberFormat="1" applyFont="1" applyFill="1" applyBorder="1" applyAlignment="1" applyProtection="1">
      <alignment horizontal="left" vertical="top" wrapText="1"/>
      <protection hidden="1"/>
    </xf>
    <xf numFmtId="165" fontId="0" fillId="40" borderId="24" xfId="0" applyNumberFormat="1" applyFill="1" applyBorder="1" applyAlignment="1" applyProtection="1">
      <alignment horizontal="center" vertical="center" wrapText="1"/>
      <protection locked="0"/>
    </xf>
    <xf numFmtId="165" fontId="0" fillId="40" borderId="18" xfId="0" applyNumberFormat="1" applyFill="1" applyBorder="1" applyAlignment="1" applyProtection="1">
      <alignment horizontal="center" vertical="center" wrapText="1"/>
      <protection locked="0"/>
    </xf>
    <xf numFmtId="165" fontId="0" fillId="40" borderId="25" xfId="0" applyNumberFormat="1" applyFill="1" applyBorder="1" applyAlignment="1" applyProtection="1">
      <alignment horizontal="center" vertical="center" wrapText="1"/>
      <protection locked="0"/>
    </xf>
    <xf numFmtId="0" fontId="108" fillId="36" borderId="24" xfId="0" applyFont="1" applyFill="1" applyBorder="1" applyAlignment="1">
      <alignment horizontal="center" vertical="center" wrapText="1"/>
    </xf>
    <xf numFmtId="0" fontId="0" fillId="36" borderId="18" xfId="0" applyFill="1" applyBorder="1" applyAlignment="1">
      <alignment horizontal="center" vertical="center" wrapText="1"/>
    </xf>
    <xf numFmtId="0" fontId="0" fillId="36" borderId="25" xfId="0" applyFill="1" applyBorder="1" applyAlignment="1">
      <alignment horizontal="center" vertical="center" wrapText="1"/>
    </xf>
    <xf numFmtId="165" fontId="0" fillId="39" borderId="24" xfId="0" applyNumberFormat="1" applyFill="1" applyBorder="1" applyAlignment="1" applyProtection="1">
      <alignment horizontal="center" vertical="center" wrapText="1"/>
      <protection locked="0"/>
    </xf>
    <xf numFmtId="165" fontId="0" fillId="39" borderId="18" xfId="0" applyNumberFormat="1" applyFill="1" applyBorder="1" applyAlignment="1" applyProtection="1">
      <alignment horizontal="center" vertical="center" wrapText="1"/>
      <protection locked="0"/>
    </xf>
    <xf numFmtId="165" fontId="0" fillId="39" borderId="25" xfId="0" applyNumberFormat="1" applyFill="1" applyBorder="1" applyAlignment="1" applyProtection="1">
      <alignment horizontal="center" vertical="center" wrapText="1"/>
      <protection locked="0"/>
    </xf>
    <xf numFmtId="0" fontId="108" fillId="37" borderId="24" xfId="0" applyFont="1" applyFill="1" applyBorder="1" applyAlignment="1">
      <alignment horizontal="center" vertical="center" wrapText="1"/>
    </xf>
    <xf numFmtId="0" fontId="0" fillId="37" borderId="18" xfId="0" applyFill="1" applyBorder="1" applyAlignment="1">
      <alignment horizontal="center" vertical="center" wrapText="1"/>
    </xf>
    <xf numFmtId="0" fontId="0" fillId="37" borderId="25" xfId="0" applyFill="1" applyBorder="1" applyAlignment="1">
      <alignment horizontal="center" vertical="center" wrapText="1"/>
    </xf>
    <xf numFmtId="165" fontId="15" fillId="43" borderId="10" xfId="0" applyNumberFormat="1" applyFont="1" applyFill="1" applyBorder="1" applyAlignment="1" applyProtection="1">
      <alignment horizontal="center" vertical="center" wrapText="1"/>
      <protection/>
    </xf>
    <xf numFmtId="165" fontId="15" fillId="43" borderId="13" xfId="0" applyNumberFormat="1" applyFont="1" applyFill="1" applyBorder="1" applyAlignment="1" applyProtection="1">
      <alignment horizontal="center" vertical="center" wrapText="1"/>
      <protection/>
    </xf>
    <xf numFmtId="165" fontId="15" fillId="43" borderId="16" xfId="0" applyNumberFormat="1" applyFont="1" applyFill="1" applyBorder="1" applyAlignment="1" applyProtection="1">
      <alignment horizontal="center" vertical="center" wrapText="1"/>
      <protection/>
    </xf>
    <xf numFmtId="165" fontId="15" fillId="43" borderId="11" xfId="0" applyNumberFormat="1" applyFont="1" applyFill="1" applyBorder="1" applyAlignment="1" applyProtection="1">
      <alignment horizontal="center" vertical="center" wrapText="1"/>
      <protection/>
    </xf>
    <xf numFmtId="165" fontId="15" fillId="43" borderId="14" xfId="0" applyNumberFormat="1" applyFont="1" applyFill="1" applyBorder="1" applyAlignment="1" applyProtection="1">
      <alignment horizontal="center" vertical="center" wrapText="1"/>
      <protection/>
    </xf>
    <xf numFmtId="165" fontId="15" fillId="43" borderId="15" xfId="0" applyNumberFormat="1" applyFont="1" applyFill="1" applyBorder="1" applyAlignment="1" applyProtection="1">
      <alignment horizontal="center" vertical="center" wrapText="1"/>
      <protection/>
    </xf>
    <xf numFmtId="3" fontId="99" fillId="37" borderId="24" xfId="0" applyNumberFormat="1" applyFont="1" applyFill="1" applyBorder="1" applyAlignment="1" applyProtection="1">
      <alignment horizontal="center" vertical="center" wrapText="1"/>
      <protection/>
    </xf>
    <xf numFmtId="3" fontId="99" fillId="37" borderId="18" xfId="0" applyNumberFormat="1" applyFont="1" applyFill="1" applyBorder="1" applyAlignment="1" applyProtection="1">
      <alignment horizontal="center" vertical="center" wrapText="1"/>
      <protection/>
    </xf>
    <xf numFmtId="3" fontId="99" fillId="37" borderId="25" xfId="0" applyNumberFormat="1" applyFont="1" applyFill="1" applyBorder="1" applyAlignment="1" applyProtection="1">
      <alignment horizontal="center" vertical="center" wrapText="1"/>
      <protection/>
    </xf>
    <xf numFmtId="0" fontId="0" fillId="34" borderId="0" xfId="0" applyFont="1" applyFill="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13" fillId="33" borderId="0" xfId="0" applyFont="1" applyFill="1" applyBorder="1" applyAlignment="1" applyProtection="1">
      <alignment horizontal="center" vertical="center" wrapText="1"/>
      <protection/>
    </xf>
    <xf numFmtId="0" fontId="116" fillId="0" borderId="0" xfId="0" applyFont="1" applyAlignment="1">
      <alignment horizontal="center" vertical="center" wrapText="1"/>
    </xf>
    <xf numFmtId="0" fontId="22" fillId="44" borderId="33" xfId="0" applyFont="1" applyFill="1" applyBorder="1" applyAlignment="1" applyProtection="1">
      <alignment horizontal="center" vertical="top" wrapText="1"/>
      <protection/>
    </xf>
    <xf numFmtId="0" fontId="0" fillId="44" borderId="31" xfId="0" applyFill="1" applyBorder="1" applyAlignment="1">
      <alignment horizontal="center" vertical="top" wrapText="1"/>
    </xf>
    <xf numFmtId="0" fontId="0" fillId="44" borderId="32" xfId="0" applyFill="1" applyBorder="1" applyAlignment="1">
      <alignment horizontal="center" vertical="top" wrapText="1"/>
    </xf>
    <xf numFmtId="0" fontId="0" fillId="44" borderId="12" xfId="0" applyFill="1" applyBorder="1" applyAlignment="1">
      <alignment horizontal="center" vertical="top" wrapText="1"/>
    </xf>
    <xf numFmtId="0" fontId="0" fillId="44" borderId="0" xfId="0" applyFill="1" applyBorder="1" applyAlignment="1">
      <alignment horizontal="center" vertical="top" wrapText="1"/>
    </xf>
    <xf numFmtId="0" fontId="0" fillId="44" borderId="29" xfId="0" applyFill="1" applyBorder="1" applyAlignment="1">
      <alignment horizontal="center" vertical="top" wrapText="1"/>
    </xf>
    <xf numFmtId="0" fontId="0" fillId="44" borderId="11" xfId="0" applyFill="1" applyBorder="1" applyAlignment="1">
      <alignment horizontal="center" vertical="top" wrapText="1"/>
    </xf>
    <xf numFmtId="0" fontId="0" fillId="44" borderId="14" xfId="0" applyFill="1" applyBorder="1" applyAlignment="1">
      <alignment horizontal="center" vertical="top" wrapText="1"/>
    </xf>
    <xf numFmtId="0" fontId="0" fillId="44" borderId="34" xfId="0" applyFill="1" applyBorder="1" applyAlignment="1">
      <alignment horizontal="center" vertical="top" wrapText="1"/>
    </xf>
    <xf numFmtId="0" fontId="2" fillId="35" borderId="17" xfId="0" applyFont="1" applyFill="1" applyBorder="1" applyAlignment="1" applyProtection="1">
      <alignment horizontal="center" vertical="top" wrapText="1"/>
      <protection/>
    </xf>
    <xf numFmtId="0" fontId="2" fillId="0" borderId="15" xfId="0" applyFont="1" applyBorder="1" applyAlignment="1">
      <alignment horizontal="center" vertical="top" wrapText="1"/>
    </xf>
    <xf numFmtId="0" fontId="17"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17" fillId="33" borderId="22" xfId="0" applyFont="1" applyFill="1" applyBorder="1" applyAlignment="1" applyProtection="1">
      <alignment horizontal="center" vertical="center"/>
      <protection/>
    </xf>
    <xf numFmtId="0" fontId="30" fillId="0" borderId="22" xfId="0" applyFont="1" applyBorder="1" applyAlignment="1">
      <alignment horizontal="center" vertical="center"/>
    </xf>
    <xf numFmtId="0" fontId="0" fillId="0" borderId="14" xfId="0" applyBorder="1" applyAlignment="1">
      <alignment wrapText="1"/>
    </xf>
    <xf numFmtId="9" fontId="99" fillId="37" borderId="24" xfId="0" applyNumberFormat="1" applyFont="1" applyFill="1" applyBorder="1" applyAlignment="1" applyProtection="1">
      <alignment horizontal="center" vertical="center" wrapText="1"/>
      <protection/>
    </xf>
    <xf numFmtId="9" fontId="99" fillId="37" borderId="18" xfId="0" applyNumberFormat="1" applyFont="1" applyFill="1" applyBorder="1" applyAlignment="1" applyProtection="1">
      <alignment horizontal="center" vertical="center" wrapText="1"/>
      <protection/>
    </xf>
    <xf numFmtId="9" fontId="99" fillId="37" borderId="25" xfId="0" applyNumberFormat="1" applyFont="1" applyFill="1" applyBorder="1" applyAlignment="1" applyProtection="1">
      <alignment horizontal="center" vertical="center" wrapText="1"/>
      <protection/>
    </xf>
    <xf numFmtId="0" fontId="0" fillId="0" borderId="0" xfId="0" applyBorder="1" applyAlignment="1" applyProtection="1">
      <alignment wrapText="1"/>
      <protection/>
    </xf>
    <xf numFmtId="0" fontId="12" fillId="35" borderId="10"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16" xfId="0" applyFont="1" applyFill="1" applyBorder="1" applyAlignment="1" applyProtection="1">
      <alignment horizontal="center" vertical="center"/>
      <protection/>
    </xf>
    <xf numFmtId="0" fontId="0" fillId="0" borderId="0" xfId="0" applyBorder="1" applyAlignment="1" applyProtection="1">
      <alignment horizontal="left" wrapText="1"/>
      <protection hidden="1"/>
    </xf>
    <xf numFmtId="0" fontId="2" fillId="35" borderId="14" xfId="0" applyFont="1" applyFill="1" applyBorder="1" applyAlignment="1" applyProtection="1">
      <alignment horizontal="left" vertical="top" wrapText="1"/>
      <protection hidden="1"/>
    </xf>
    <xf numFmtId="0" fontId="0" fillId="0" borderId="14" xfId="0" applyBorder="1" applyAlignment="1" applyProtection="1">
      <alignment vertical="top" wrapText="1"/>
      <protection hidden="1"/>
    </xf>
    <xf numFmtId="0" fontId="0" fillId="34" borderId="0" xfId="0" applyFont="1" applyFill="1" applyBorder="1" applyAlignment="1" applyProtection="1">
      <alignment horizontal="left" vertical="top" wrapText="1"/>
      <protection hidden="1"/>
    </xf>
    <xf numFmtId="0" fontId="0" fillId="0" borderId="0" xfId="0" applyFont="1" applyBorder="1" applyAlignment="1" applyProtection="1">
      <alignment wrapText="1"/>
      <protection hidden="1"/>
    </xf>
    <xf numFmtId="0" fontId="0" fillId="0" borderId="0" xfId="0" applyBorder="1" applyAlignment="1" applyProtection="1">
      <alignment horizontal="center" wrapText="1"/>
      <protection/>
    </xf>
    <xf numFmtId="0" fontId="0" fillId="0" borderId="0" xfId="0" applyFont="1" applyAlignment="1" applyProtection="1">
      <alignment wrapText="1"/>
      <protection hidden="1"/>
    </xf>
    <xf numFmtId="3" fontId="99" fillId="36" borderId="24" xfId="0" applyNumberFormat="1" applyFont="1" applyFill="1" applyBorder="1" applyAlignment="1" applyProtection="1">
      <alignment horizontal="center" vertical="center" wrapText="1"/>
      <protection/>
    </xf>
    <xf numFmtId="3" fontId="99" fillId="36" borderId="18" xfId="0" applyNumberFormat="1" applyFont="1" applyFill="1" applyBorder="1" applyAlignment="1" applyProtection="1">
      <alignment horizontal="center" vertical="center" wrapText="1"/>
      <protection/>
    </xf>
    <xf numFmtId="3" fontId="99" fillId="36" borderId="25" xfId="0" applyNumberFormat="1" applyFont="1" applyFill="1" applyBorder="1" applyAlignment="1" applyProtection="1">
      <alignment horizontal="center" vertical="center" wrapText="1"/>
      <protection/>
    </xf>
    <xf numFmtId="0" fontId="2" fillId="35" borderId="0" xfId="0" applyFont="1" applyFill="1" applyBorder="1" applyAlignment="1" applyProtection="1">
      <alignment horizontal="left" vertical="top" wrapText="1"/>
      <protection hidden="1"/>
    </xf>
    <xf numFmtId="9" fontId="0" fillId="36" borderId="24" xfId="0" applyNumberFormat="1" applyFont="1" applyFill="1" applyBorder="1" applyAlignment="1" applyProtection="1">
      <alignment horizontal="center" vertical="center"/>
      <protection/>
    </xf>
    <xf numFmtId="9" fontId="0" fillId="36" borderId="18" xfId="0" applyNumberFormat="1" applyFont="1" applyFill="1" applyBorder="1" applyAlignment="1" applyProtection="1">
      <alignment horizontal="center" vertical="center"/>
      <protection/>
    </xf>
    <xf numFmtId="9" fontId="0" fillId="36" borderId="25" xfId="0" applyNumberFormat="1" applyFont="1" applyFill="1" applyBorder="1" applyAlignment="1" applyProtection="1">
      <alignment horizontal="center" vertical="center"/>
      <protection/>
    </xf>
    <xf numFmtId="9" fontId="0" fillId="37" borderId="24" xfId="0" applyNumberFormat="1" applyFont="1" applyFill="1" applyBorder="1" applyAlignment="1" applyProtection="1">
      <alignment horizontal="center" vertical="center"/>
      <protection/>
    </xf>
    <xf numFmtId="9" fontId="0" fillId="37" borderId="18" xfId="0" applyNumberFormat="1" applyFont="1" applyFill="1" applyBorder="1" applyAlignment="1" applyProtection="1">
      <alignment horizontal="center" vertical="center"/>
      <protection/>
    </xf>
    <xf numFmtId="9" fontId="0" fillId="37" borderId="25" xfId="0" applyNumberFormat="1" applyFont="1" applyFill="1" applyBorder="1" applyAlignment="1" applyProtection="1">
      <alignment horizontal="center" vertical="center"/>
      <protection/>
    </xf>
    <xf numFmtId="9" fontId="0" fillId="39" borderId="0" xfId="0" applyNumberFormat="1" applyFont="1" applyFill="1" applyBorder="1" applyAlignment="1" applyProtection="1">
      <alignment horizontal="center" vertical="center"/>
      <protection/>
    </xf>
    <xf numFmtId="9" fontId="99" fillId="39" borderId="0" xfId="0" applyNumberFormat="1" applyFont="1" applyFill="1" applyBorder="1" applyAlignment="1" applyProtection="1">
      <alignment horizontal="center" vertical="center" wrapText="1"/>
      <protection/>
    </xf>
    <xf numFmtId="0" fontId="0" fillId="34" borderId="0" xfId="0" applyNumberFormat="1" applyFont="1" applyFill="1" applyBorder="1" applyAlignment="1" applyProtection="1">
      <alignment horizontal="left" vertical="top" wrapText="1"/>
      <protection/>
    </xf>
    <xf numFmtId="0" fontId="0" fillId="35"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vertical="top"/>
      <protection/>
    </xf>
    <xf numFmtId="9" fontId="0" fillId="40" borderId="0" xfId="0" applyNumberFormat="1" applyFont="1" applyFill="1" applyBorder="1" applyAlignment="1" applyProtection="1">
      <alignment horizontal="center" vertical="center"/>
      <protection/>
    </xf>
    <xf numFmtId="3" fontId="99" fillId="40" borderId="0" xfId="0" applyNumberFormat="1" applyFont="1" applyFill="1" applyBorder="1" applyAlignment="1" applyProtection="1">
      <alignment horizontal="center" vertical="center" wrapText="1"/>
      <protection/>
    </xf>
    <xf numFmtId="9" fontId="99" fillId="36" borderId="0" xfId="0" applyNumberFormat="1" applyFont="1" applyFill="1" applyBorder="1" applyAlignment="1" applyProtection="1">
      <alignment horizontal="center" vertical="center" wrapText="1"/>
      <protection/>
    </xf>
    <xf numFmtId="0" fontId="4" fillId="35" borderId="0" xfId="0" applyFont="1" applyFill="1" applyBorder="1" applyAlignment="1" applyProtection="1">
      <alignment horizontal="left"/>
      <protection/>
    </xf>
    <xf numFmtId="0" fontId="0" fillId="0" borderId="0" xfId="0" applyBorder="1" applyAlignment="1" applyProtection="1">
      <alignment vertical="top"/>
      <protection/>
    </xf>
    <xf numFmtId="0" fontId="0" fillId="0" borderId="0" xfId="0" applyBorder="1" applyAlignment="1" applyProtection="1">
      <alignment horizontal="left"/>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12" fillId="35" borderId="0" xfId="0" applyFont="1" applyFill="1" applyBorder="1" applyAlignment="1" applyProtection="1">
      <alignment horizontal="center" vertical="center"/>
      <protection/>
    </xf>
    <xf numFmtId="0" fontId="0" fillId="34" borderId="14" xfId="0" applyNumberFormat="1" applyFont="1" applyFill="1" applyBorder="1" applyAlignment="1" applyProtection="1">
      <alignment horizontal="left" vertical="top" wrapText="1"/>
      <protection hidden="1"/>
    </xf>
    <xf numFmtId="0" fontId="0" fillId="34" borderId="10" xfId="0" applyNumberFormat="1" applyFont="1" applyFill="1" applyBorder="1" applyAlignment="1" applyProtection="1">
      <alignment horizontal="left" vertical="top" wrapText="1"/>
      <protection/>
    </xf>
    <xf numFmtId="0" fontId="0" fillId="34" borderId="10" xfId="0" applyNumberFormat="1" applyFont="1" applyFill="1" applyBorder="1" applyAlignment="1" applyProtection="1">
      <alignment horizontal="center" vertical="top" wrapText="1"/>
      <protection/>
    </xf>
    <xf numFmtId="0" fontId="0" fillId="34" borderId="16" xfId="0" applyNumberFormat="1" applyFont="1" applyFill="1" applyBorder="1" applyAlignment="1" applyProtection="1">
      <alignment horizontal="center" vertical="top" wrapText="1"/>
      <protection/>
    </xf>
    <xf numFmtId="0" fontId="0" fillId="34" borderId="11" xfId="0" applyNumberFormat="1" applyFont="1" applyFill="1" applyBorder="1" applyAlignment="1" applyProtection="1">
      <alignment horizontal="center" vertical="top" wrapText="1"/>
      <protection/>
    </xf>
    <xf numFmtId="0" fontId="0" fillId="34" borderId="14" xfId="0" applyNumberFormat="1" applyFont="1" applyFill="1" applyBorder="1" applyAlignment="1" applyProtection="1">
      <alignment horizontal="center" vertical="top" wrapText="1"/>
      <protection/>
    </xf>
    <xf numFmtId="0" fontId="0" fillId="34" borderId="15" xfId="0" applyNumberFormat="1" applyFont="1" applyFill="1" applyBorder="1" applyAlignment="1" applyProtection="1">
      <alignment horizontal="center" vertical="top" wrapText="1"/>
      <protection/>
    </xf>
    <xf numFmtId="3" fontId="99" fillId="45" borderId="24" xfId="0" applyNumberFormat="1" applyFont="1" applyFill="1" applyBorder="1" applyAlignment="1" applyProtection="1">
      <alignment horizontal="center" vertical="center" wrapText="1"/>
      <protection/>
    </xf>
    <xf numFmtId="3" fontId="99" fillId="45" borderId="18" xfId="0" applyNumberFormat="1" applyFont="1" applyFill="1" applyBorder="1" applyAlignment="1" applyProtection="1">
      <alignment horizontal="center" vertical="center" wrapText="1"/>
      <protection/>
    </xf>
    <xf numFmtId="3" fontId="99" fillId="45" borderId="25" xfId="0" applyNumberFormat="1" applyFont="1" applyFill="1" applyBorder="1" applyAlignment="1" applyProtection="1">
      <alignment horizontal="center" vertical="center" wrapText="1"/>
      <protection/>
    </xf>
    <xf numFmtId="0" fontId="0" fillId="34" borderId="0" xfId="0" applyFont="1" applyFill="1" applyAlignment="1" applyProtection="1">
      <alignment horizontal="center" wrapText="1"/>
      <protection/>
    </xf>
    <xf numFmtId="0" fontId="0" fillId="34" borderId="0" xfId="0" applyFont="1" applyFill="1" applyBorder="1" applyAlignment="1" applyProtection="1">
      <alignment/>
      <protection/>
    </xf>
    <xf numFmtId="0" fontId="0" fillId="34" borderId="18" xfId="0" applyNumberFormat="1" applyFont="1" applyFill="1" applyBorder="1" applyAlignment="1" applyProtection="1">
      <alignment/>
      <protection hidden="1"/>
    </xf>
    <xf numFmtId="0" fontId="0" fillId="0" borderId="18" xfId="0" applyFont="1" applyBorder="1" applyAlignment="1" applyProtection="1">
      <alignment/>
      <protection hidden="1"/>
    </xf>
    <xf numFmtId="9" fontId="5" fillId="35" borderId="0" xfId="0" applyNumberFormat="1" applyFont="1" applyFill="1" applyBorder="1" applyAlignment="1" applyProtection="1">
      <alignment horizontal="right"/>
      <protection hidden="1"/>
    </xf>
    <xf numFmtId="0" fontId="0" fillId="34" borderId="0" xfId="0" applyFont="1" applyFill="1" applyBorder="1" applyAlignment="1" applyProtection="1">
      <alignment horizontal="left"/>
      <protection/>
    </xf>
    <xf numFmtId="164" fontId="0" fillId="34" borderId="18" xfId="0" applyNumberFormat="1" applyFill="1" applyBorder="1" applyAlignment="1" applyProtection="1">
      <alignment/>
      <protection hidden="1"/>
    </xf>
    <xf numFmtId="0" fontId="0" fillId="0" borderId="18" xfId="0" applyBorder="1" applyAlignment="1" applyProtection="1">
      <alignment/>
      <protection hidden="1"/>
    </xf>
    <xf numFmtId="49" fontId="0" fillId="34" borderId="13" xfId="0" applyNumberFormat="1" applyFont="1" applyFill="1" applyBorder="1" applyAlignment="1" applyProtection="1">
      <alignment horizontal="left"/>
      <protection hidden="1"/>
    </xf>
    <xf numFmtId="0" fontId="0" fillId="0" borderId="13" xfId="0" applyBorder="1" applyAlignment="1" applyProtection="1">
      <alignment horizontal="left"/>
      <protection hidden="1"/>
    </xf>
    <xf numFmtId="0" fontId="0" fillId="33" borderId="0" xfId="0" applyFont="1" applyFill="1" applyAlignment="1" applyProtection="1">
      <alignment horizontal="center" wrapText="1"/>
      <protection/>
    </xf>
    <xf numFmtId="0" fontId="0" fillId="0" borderId="0" xfId="0" applyAlignment="1">
      <alignment horizontal="center" wrapText="1"/>
    </xf>
    <xf numFmtId="3" fontId="99" fillId="35" borderId="18" xfId="0" applyNumberFormat="1" applyFont="1" applyFill="1" applyBorder="1" applyAlignment="1" applyProtection="1">
      <alignment horizontal="center" vertical="center" wrapText="1"/>
      <protection/>
    </xf>
    <xf numFmtId="3" fontId="99" fillId="35" borderId="24" xfId="0" applyNumberFormat="1" applyFont="1" applyFill="1" applyBorder="1" applyAlignment="1" applyProtection="1">
      <alignment horizontal="center" vertical="center" wrapText="1"/>
      <protection/>
    </xf>
    <xf numFmtId="3" fontId="99" fillId="35" borderId="25"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top" wrapText="1"/>
      <protection/>
    </xf>
    <xf numFmtId="0" fontId="2" fillId="35" borderId="11" xfId="0" applyFont="1" applyFill="1" applyBorder="1" applyAlignment="1" applyProtection="1">
      <alignment horizontal="center" vertical="top" wrapText="1"/>
      <protection/>
    </xf>
    <xf numFmtId="0" fontId="2" fillId="35" borderId="14" xfId="0" applyFont="1" applyFill="1" applyBorder="1" applyAlignment="1" applyProtection="1">
      <alignment horizontal="center" vertical="top" wrapText="1"/>
      <protection/>
    </xf>
    <xf numFmtId="0" fontId="2" fillId="35" borderId="15" xfId="0" applyFont="1" applyFill="1" applyBorder="1" applyAlignment="1" applyProtection="1">
      <alignment horizontal="center" vertical="top" wrapText="1"/>
      <protection/>
    </xf>
    <xf numFmtId="0" fontId="117" fillId="33" borderId="22" xfId="0" applyFont="1" applyFill="1" applyBorder="1" applyAlignment="1" applyProtection="1">
      <alignment/>
      <protection/>
    </xf>
    <xf numFmtId="0" fontId="117" fillId="0" borderId="22" xfId="0" applyFont="1" applyBorder="1" applyAlignment="1">
      <alignment/>
    </xf>
    <xf numFmtId="0" fontId="11" fillId="34" borderId="0" xfId="0" applyFont="1" applyFill="1" applyBorder="1" applyAlignment="1" applyProtection="1">
      <alignment horizontal="left" vertical="top" wrapText="1"/>
      <protection hidden="1"/>
    </xf>
    <xf numFmtId="0" fontId="0" fillId="0" borderId="0" xfId="0" applyFont="1" applyAlignment="1" applyProtection="1">
      <alignment wrapText="1"/>
      <protection/>
    </xf>
    <xf numFmtId="0" fontId="4" fillId="34" borderId="18" xfId="0" applyFont="1" applyFill="1" applyBorder="1" applyAlignment="1" applyProtection="1">
      <alignment horizontal="left" vertical="center"/>
      <protection/>
    </xf>
    <xf numFmtId="0" fontId="11" fillId="34" borderId="14" xfId="0" applyNumberFormat="1" applyFont="1" applyFill="1" applyBorder="1" applyAlignment="1" applyProtection="1">
      <alignment horizontal="left" vertical="top" wrapText="1"/>
      <protection hidden="1"/>
    </xf>
    <xf numFmtId="49" fontId="0" fillId="34" borderId="10" xfId="0" applyNumberFormat="1" applyFont="1" applyFill="1" applyBorder="1" applyAlignment="1" applyProtection="1">
      <alignment horizontal="left" vertical="top" wrapText="1"/>
      <protection/>
    </xf>
    <xf numFmtId="0" fontId="0" fillId="37" borderId="25" xfId="0" applyFill="1" applyBorder="1" applyAlignment="1">
      <alignment horizontal="center" vertical="center"/>
    </xf>
    <xf numFmtId="0" fontId="0" fillId="0" borderId="18" xfId="0" applyBorder="1" applyAlignment="1" applyProtection="1">
      <alignment horizontal="center" vertical="center"/>
      <protection/>
    </xf>
    <xf numFmtId="0" fontId="12" fillId="34" borderId="26" xfId="0" applyFont="1" applyFill="1" applyBorder="1" applyAlignment="1" applyProtection="1">
      <alignment horizontal="center" vertical="top" wrapText="1"/>
      <protection/>
    </xf>
    <xf numFmtId="0" fontId="12" fillId="34" borderId="12" xfId="0" applyFont="1" applyFill="1" applyBorder="1" applyAlignment="1" applyProtection="1">
      <alignment horizontal="center" vertical="top" wrapText="1"/>
      <protection/>
    </xf>
    <xf numFmtId="0" fontId="0" fillId="0" borderId="17" xfId="0" applyBorder="1" applyAlignment="1">
      <alignment horizontal="center" vertical="top" wrapText="1"/>
    </xf>
    <xf numFmtId="0" fontId="0" fillId="0" borderId="15" xfId="0" applyBorder="1" applyAlignment="1">
      <alignment horizontal="center" vertical="top" wrapText="1"/>
    </xf>
    <xf numFmtId="0" fontId="2" fillId="36" borderId="10" xfId="0" applyFont="1" applyFill="1" applyBorder="1" applyAlignment="1" applyProtection="1">
      <alignment horizontal="left" vertical="top" wrapText="1"/>
      <protection/>
    </xf>
    <xf numFmtId="0" fontId="0" fillId="36" borderId="13" xfId="0" applyFill="1" applyBorder="1" applyAlignment="1">
      <alignment horizontal="left" vertical="top" wrapText="1"/>
    </xf>
    <xf numFmtId="0" fontId="0" fillId="36" borderId="11" xfId="0" applyFill="1" applyBorder="1" applyAlignment="1">
      <alignment horizontal="left" vertical="top" wrapText="1"/>
    </xf>
    <xf numFmtId="0" fontId="0" fillId="36" borderId="14" xfId="0" applyFill="1" applyBorder="1" applyAlignment="1">
      <alignment horizontal="left" vertical="top" wrapText="1"/>
    </xf>
    <xf numFmtId="0" fontId="0" fillId="0" borderId="18" xfId="0" applyBorder="1" applyAlignment="1">
      <alignment/>
    </xf>
    <xf numFmtId="0" fontId="0" fillId="0" borderId="25" xfId="0" applyBorder="1" applyAlignment="1">
      <alignment/>
    </xf>
    <xf numFmtId="0" fontId="0" fillId="34" borderId="10" xfId="0" applyNumberFormat="1" applyFont="1" applyFill="1" applyBorder="1" applyAlignment="1" applyProtection="1">
      <alignment vertical="top" wrapText="1"/>
      <protection locked="0"/>
    </xf>
    <xf numFmtId="0" fontId="0" fillId="0" borderId="13" xfId="0" applyNumberFormat="1" applyBorder="1" applyAlignment="1" applyProtection="1">
      <alignment vertical="top" wrapText="1"/>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3" fontId="0" fillId="37" borderId="24" xfId="0" applyNumberFormat="1" applyFont="1" applyFill="1" applyBorder="1" applyAlignment="1" applyProtection="1">
      <alignment horizontal="center" vertical="center" wrapText="1"/>
      <protection/>
    </xf>
    <xf numFmtId="0" fontId="0" fillId="34" borderId="16" xfId="0" applyFont="1" applyFill="1" applyBorder="1" applyAlignment="1" applyProtection="1">
      <alignment horizontal="left" vertical="top"/>
      <protection/>
    </xf>
    <xf numFmtId="0" fontId="0" fillId="34" borderId="15" xfId="0" applyFont="1" applyFill="1" applyBorder="1" applyAlignment="1" applyProtection="1">
      <alignment horizontal="left" vertical="top"/>
      <protection/>
    </xf>
    <xf numFmtId="3" fontId="0" fillId="40" borderId="24"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12" fillId="35" borderId="0" xfId="0" applyFont="1" applyFill="1" applyBorder="1" applyAlignment="1" applyProtection="1">
      <alignment horizontal="center" vertical="top" wrapText="1"/>
      <protection/>
    </xf>
    <xf numFmtId="0" fontId="12" fillId="34" borderId="17" xfId="0" applyFont="1" applyFill="1" applyBorder="1" applyAlignment="1" applyProtection="1">
      <alignment horizontal="center" vertical="top" wrapText="1"/>
      <protection/>
    </xf>
    <xf numFmtId="0" fontId="12" fillId="34" borderId="11" xfId="0" applyFont="1" applyFill="1" applyBorder="1" applyAlignment="1" applyProtection="1">
      <alignment horizontal="center" vertical="top" wrapText="1"/>
      <protection/>
    </xf>
    <xf numFmtId="0" fontId="12" fillId="34" borderId="14" xfId="0" applyFont="1" applyFill="1" applyBorder="1" applyAlignment="1" applyProtection="1">
      <alignment horizontal="center" vertical="top" wrapText="1"/>
      <protection/>
    </xf>
    <xf numFmtId="0" fontId="12" fillId="34" borderId="15" xfId="0" applyFont="1" applyFill="1" applyBorder="1" applyAlignment="1" applyProtection="1">
      <alignment horizontal="center" vertical="top" wrapText="1"/>
      <protection/>
    </xf>
    <xf numFmtId="0" fontId="0" fillId="0" borderId="13" xfId="0" applyBorder="1" applyAlignment="1">
      <alignment horizontal="center" vertical="center"/>
    </xf>
    <xf numFmtId="0" fontId="0" fillId="0" borderId="16" xfId="0" applyBorder="1" applyAlignment="1">
      <alignment horizontal="center" vertical="center"/>
    </xf>
    <xf numFmtId="0" fontId="12" fillId="35" borderId="10"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wrapText="1"/>
    </xf>
    <xf numFmtId="9" fontId="7" fillId="35" borderId="0" xfId="0" applyNumberFormat="1" applyFont="1" applyFill="1" applyBorder="1" applyAlignment="1" applyProtection="1">
      <alignment horizontal="left"/>
      <protection hidden="1"/>
    </xf>
    <xf numFmtId="0" fontId="2" fillId="0" borderId="0" xfId="0" applyFont="1" applyAlignment="1">
      <alignment horizontal="left"/>
    </xf>
    <xf numFmtId="0" fontId="2" fillId="35" borderId="0" xfId="0" applyFont="1" applyFill="1" applyBorder="1" applyAlignment="1" applyProtection="1">
      <alignment horizontal="center" vertical="center"/>
      <protection/>
    </xf>
    <xf numFmtId="0" fontId="0" fillId="0" borderId="0" xfId="0" applyAlignment="1" applyProtection="1">
      <alignment/>
      <protection/>
    </xf>
    <xf numFmtId="0" fontId="11" fillId="34" borderId="0" xfId="0" applyNumberFormat="1" applyFont="1" applyFill="1" applyBorder="1" applyAlignment="1" applyProtection="1">
      <alignment horizontal="left" vertical="top" wrapText="1"/>
      <protection hidden="1"/>
    </xf>
    <xf numFmtId="0" fontId="0" fillId="0" borderId="0" xfId="0" applyAlignment="1" applyProtection="1">
      <alignment horizontal="left" wrapText="1"/>
      <protection hidden="1"/>
    </xf>
    <xf numFmtId="49" fontId="0" fillId="34" borderId="13" xfId="0" applyNumberFormat="1" applyFill="1" applyBorder="1" applyAlignment="1" applyProtection="1">
      <alignment horizontal="left"/>
      <protection hidden="1"/>
    </xf>
    <xf numFmtId="49" fontId="0" fillId="34" borderId="0" xfId="0" applyNumberFormat="1" applyFill="1" applyBorder="1" applyAlignment="1" applyProtection="1">
      <alignment horizontal="left"/>
      <protection hidden="1"/>
    </xf>
    <xf numFmtId="0" fontId="117" fillId="33" borderId="22" xfId="0" applyFont="1" applyFill="1" applyBorder="1" applyAlignment="1" applyProtection="1">
      <alignment horizontal="center"/>
      <protection/>
    </xf>
    <xf numFmtId="0" fontId="117" fillId="0" borderId="22" xfId="0" applyFont="1" applyBorder="1" applyAlignment="1">
      <alignment horizontal="center"/>
    </xf>
    <xf numFmtId="0" fontId="4" fillId="34" borderId="13" xfId="0" applyFont="1" applyFill="1" applyBorder="1" applyAlignment="1" applyProtection="1">
      <alignment horizontal="center" vertical="top" wrapText="1"/>
      <protection/>
    </xf>
    <xf numFmtId="0" fontId="11" fillId="34" borderId="10" xfId="0" applyFont="1" applyFill="1" applyBorder="1" applyAlignment="1" applyProtection="1">
      <alignment vertical="top" wrapText="1"/>
      <protection/>
    </xf>
    <xf numFmtId="0" fontId="11" fillId="34" borderId="13" xfId="0" applyFont="1" applyFill="1" applyBorder="1" applyAlignment="1" applyProtection="1">
      <alignment vertical="top" wrapText="1"/>
      <protection/>
    </xf>
    <xf numFmtId="0" fontId="11" fillId="34" borderId="16" xfId="0" applyFont="1" applyFill="1" applyBorder="1" applyAlignment="1" applyProtection="1">
      <alignment vertical="top" wrapText="1"/>
      <protection/>
    </xf>
    <xf numFmtId="0" fontId="11" fillId="34" borderId="11" xfId="0" applyFont="1" applyFill="1" applyBorder="1" applyAlignment="1" applyProtection="1">
      <alignment vertical="top" wrapText="1"/>
      <protection/>
    </xf>
    <xf numFmtId="0" fontId="11" fillId="34" borderId="14" xfId="0" applyFont="1" applyFill="1" applyBorder="1" applyAlignment="1" applyProtection="1">
      <alignment vertical="top" wrapText="1"/>
      <protection/>
    </xf>
    <xf numFmtId="0" fontId="11" fillId="34" borderId="15" xfId="0" applyFont="1" applyFill="1" applyBorder="1" applyAlignment="1" applyProtection="1">
      <alignment vertical="top" wrapText="1"/>
      <protection/>
    </xf>
    <xf numFmtId="0" fontId="0" fillId="34" borderId="18" xfId="53" applyNumberFormat="1" applyFont="1" applyFill="1" applyBorder="1" applyAlignment="1" applyProtection="1">
      <alignment horizontal="left"/>
      <protection/>
    </xf>
    <xf numFmtId="0" fontId="0" fillId="34" borderId="18" xfId="0" applyNumberFormat="1" applyFont="1" applyFill="1" applyBorder="1" applyAlignment="1" applyProtection="1">
      <alignment/>
      <protection/>
    </xf>
    <xf numFmtId="49" fontId="0" fillId="34" borderId="0" xfId="0" applyNumberFormat="1" applyFill="1" applyBorder="1" applyAlignment="1" applyProtection="1">
      <alignment horizontal="left"/>
      <protection/>
    </xf>
    <xf numFmtId="164" fontId="0" fillId="34" borderId="18" xfId="0" applyNumberFormat="1" applyFill="1" applyBorder="1" applyAlignment="1" applyProtection="1">
      <alignment horizontal="left"/>
      <protection/>
    </xf>
    <xf numFmtId="0" fontId="0" fillId="34" borderId="0" xfId="0" applyFill="1" applyAlignment="1" applyProtection="1">
      <alignment horizontal="left" vertical="top" wrapText="1"/>
      <protection hidden="1"/>
    </xf>
    <xf numFmtId="0" fontId="0" fillId="0" borderId="0" xfId="0" applyAlignment="1" applyProtection="1">
      <alignment vertical="top" wrapText="1"/>
      <protection hidden="1"/>
    </xf>
    <xf numFmtId="0" fontId="0" fillId="34" borderId="14" xfId="0" applyNumberFormat="1" applyFill="1" applyBorder="1" applyAlignment="1" applyProtection="1">
      <alignment horizontal="left"/>
      <protection/>
    </xf>
    <xf numFmtId="0" fontId="0" fillId="34" borderId="18" xfId="0" applyNumberFormat="1" applyFill="1" applyBorder="1" applyAlignment="1" applyProtection="1">
      <alignment horizontal="left"/>
      <protection/>
    </xf>
    <xf numFmtId="164" fontId="0" fillId="34" borderId="18" xfId="0" applyNumberFormat="1" applyFont="1" applyFill="1" applyBorder="1" applyAlignment="1" applyProtection="1">
      <alignment horizontal="left"/>
      <protection/>
    </xf>
    <xf numFmtId="49" fontId="0" fillId="34" borderId="13" xfId="0" applyNumberFormat="1" applyFill="1" applyBorder="1" applyAlignment="1" applyProtection="1">
      <alignment horizontal="left"/>
      <protection/>
    </xf>
    <xf numFmtId="0" fontId="2" fillId="34" borderId="10" xfId="0" applyFont="1" applyFill="1" applyBorder="1" applyAlignment="1" applyProtection="1">
      <alignment horizontal="center" vertical="top"/>
      <protection/>
    </xf>
    <xf numFmtId="0" fontId="0" fillId="0" borderId="13" xfId="0" applyBorder="1" applyAlignment="1">
      <alignment horizontal="center"/>
    </xf>
    <xf numFmtId="3" fontId="0" fillId="37" borderId="24" xfId="0" applyNumberFormat="1" applyFont="1" applyFill="1" applyBorder="1" applyAlignment="1" applyProtection="1">
      <alignment horizontal="center" vertical="center"/>
      <protection locked="0"/>
    </xf>
    <xf numFmtId="0" fontId="0" fillId="37" borderId="18" xfId="0" applyFill="1" applyBorder="1" applyAlignment="1">
      <alignment horizontal="center" vertical="center"/>
    </xf>
    <xf numFmtId="3" fontId="0" fillId="36" borderId="19" xfId="0" applyNumberFormat="1" applyFont="1" applyFill="1" applyBorder="1" applyAlignment="1" applyProtection="1">
      <alignment horizontal="center" vertical="center"/>
      <protection locked="0"/>
    </xf>
    <xf numFmtId="0" fontId="0" fillId="36" borderId="19" xfId="0" applyFill="1" applyBorder="1" applyAlignment="1" applyProtection="1">
      <alignment horizontal="center" vertical="center"/>
      <protection locked="0"/>
    </xf>
    <xf numFmtId="3" fontId="0" fillId="39" borderId="19"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36" borderId="24" xfId="0" applyNumberFormat="1" applyFont="1" applyFill="1" applyBorder="1" applyAlignment="1" applyProtection="1">
      <alignment horizontal="center" vertical="center"/>
      <protection/>
    </xf>
    <xf numFmtId="0" fontId="2" fillId="0" borderId="13" xfId="0" applyFont="1" applyBorder="1" applyAlignment="1">
      <alignment vertical="center" wrapText="1"/>
    </xf>
    <xf numFmtId="0" fontId="2" fillId="0" borderId="16"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34" borderId="10" xfId="0" applyFont="1" applyFill="1" applyBorder="1" applyAlignment="1" applyProtection="1">
      <alignment horizontal="right" wrapText="1"/>
      <protection/>
    </xf>
    <xf numFmtId="0" fontId="0" fillId="0" borderId="13" xfId="0" applyBorder="1" applyAlignment="1">
      <alignment horizontal="right" wrapText="1"/>
    </xf>
    <xf numFmtId="0" fontId="0" fillId="0" borderId="11" xfId="0" applyBorder="1" applyAlignment="1">
      <alignment wrapText="1"/>
    </xf>
    <xf numFmtId="0" fontId="0" fillId="36" borderId="19" xfId="0" applyFill="1" applyBorder="1" applyAlignment="1" applyProtection="1">
      <alignment wrapText="1"/>
      <protection/>
    </xf>
    <xf numFmtId="0" fontId="0" fillId="37" borderId="19" xfId="0" applyFill="1" applyBorder="1" applyAlignment="1" applyProtection="1">
      <alignment wrapText="1"/>
      <protection/>
    </xf>
    <xf numFmtId="0" fontId="0" fillId="33" borderId="24" xfId="0" applyFill="1" applyBorder="1" applyAlignment="1" applyProtection="1">
      <alignment/>
      <protection/>
    </xf>
    <xf numFmtId="0" fontId="0" fillId="33" borderId="18" xfId="0" applyFill="1" applyBorder="1" applyAlignment="1" applyProtection="1">
      <alignment/>
      <protection/>
    </xf>
    <xf numFmtId="0" fontId="0" fillId="33" borderId="25" xfId="0" applyFill="1" applyBorder="1" applyAlignment="1" applyProtection="1">
      <alignment/>
      <protection/>
    </xf>
    <xf numFmtId="0" fontId="0" fillId="36" borderId="24" xfId="0" applyFill="1" applyBorder="1" applyAlignment="1" applyProtection="1">
      <alignment wrapText="1"/>
      <protection/>
    </xf>
    <xf numFmtId="0" fontId="0" fillId="36" borderId="18" xfId="0" applyFill="1" applyBorder="1" applyAlignment="1" applyProtection="1">
      <alignment wrapText="1"/>
      <protection/>
    </xf>
    <xf numFmtId="0" fontId="0" fillId="36" borderId="25" xfId="0" applyFill="1" applyBorder="1" applyAlignment="1" applyProtection="1">
      <alignment wrapText="1"/>
      <protection/>
    </xf>
    <xf numFmtId="0" fontId="0" fillId="37" borderId="24" xfId="0" applyFill="1" applyBorder="1" applyAlignment="1" applyProtection="1">
      <alignment wrapText="1"/>
      <protection/>
    </xf>
    <xf numFmtId="0" fontId="0" fillId="37" borderId="18" xfId="0" applyFill="1" applyBorder="1" applyAlignment="1" applyProtection="1">
      <alignment wrapText="1"/>
      <protection/>
    </xf>
    <xf numFmtId="0" fontId="0" fillId="37" borderId="25" xfId="0" applyFill="1" applyBorder="1" applyAlignment="1" applyProtection="1">
      <alignment wrapText="1"/>
      <protection/>
    </xf>
    <xf numFmtId="49" fontId="11" fillId="34" borderId="13" xfId="0" applyNumberFormat="1" applyFont="1" applyFill="1" applyBorder="1" applyAlignment="1" applyProtection="1">
      <alignment horizontal="center" vertical="top" wrapText="1"/>
      <protection/>
    </xf>
    <xf numFmtId="0" fontId="0" fillId="0" borderId="13" xfId="0" applyBorder="1" applyAlignment="1" applyProtection="1">
      <alignment horizontal="center" wrapText="1"/>
      <protection/>
    </xf>
    <xf numFmtId="0" fontId="0" fillId="34" borderId="0" xfId="0" applyNumberFormat="1" applyFont="1" applyFill="1" applyBorder="1" applyAlignment="1" applyProtection="1">
      <alignment horizontal="left" vertical="top" wrapText="1"/>
      <protection/>
    </xf>
    <xf numFmtId="0" fontId="0" fillId="0" borderId="0" xfId="0" applyFont="1" applyAlignment="1" applyProtection="1">
      <alignment horizontal="left" wrapText="1"/>
      <protection/>
    </xf>
    <xf numFmtId="0" fontId="0" fillId="34" borderId="0" xfId="0" applyFont="1" applyFill="1" applyAlignment="1" applyProtection="1">
      <alignment horizontal="left" vertical="top" wrapText="1"/>
      <protection/>
    </xf>
    <xf numFmtId="0" fontId="11" fillId="34" borderId="0" xfId="0" applyFont="1" applyFill="1" applyAlignment="1" applyProtection="1">
      <alignment horizontal="left" vertical="top" wrapText="1"/>
      <protection/>
    </xf>
    <xf numFmtId="0" fontId="0" fillId="0" borderId="0" xfId="0" applyAlignment="1" applyProtection="1">
      <alignment vertical="top" wrapText="1"/>
      <protection/>
    </xf>
    <xf numFmtId="0" fontId="2" fillId="34" borderId="0" xfId="0" applyFont="1" applyFill="1" applyAlignment="1" applyProtection="1">
      <alignment horizontal="left" wrapText="1"/>
      <protection/>
    </xf>
    <xf numFmtId="0" fontId="11" fillId="34" borderId="0" xfId="0" applyNumberFormat="1" applyFont="1" applyFill="1" applyBorder="1" applyAlignment="1" applyProtection="1">
      <alignment horizontal="left" vertical="top" wrapText="1"/>
      <protection/>
    </xf>
    <xf numFmtId="0" fontId="11" fillId="34" borderId="14" xfId="0" applyNumberFormat="1" applyFont="1" applyFill="1" applyBorder="1" applyAlignment="1" applyProtection="1">
      <alignment horizontal="left" vertical="top" wrapText="1"/>
      <protection/>
    </xf>
    <xf numFmtId="0" fontId="0" fillId="0" borderId="14" xfId="0" applyNumberFormat="1" applyBorder="1" applyAlignment="1">
      <alignment/>
    </xf>
    <xf numFmtId="0" fontId="11" fillId="34" borderId="10" xfId="0" applyNumberFormat="1" applyFont="1" applyFill="1" applyBorder="1" applyAlignment="1" applyProtection="1">
      <alignment horizontal="left" vertical="top" wrapText="1"/>
      <protection/>
    </xf>
    <xf numFmtId="0" fontId="11" fillId="35" borderId="13" xfId="0" applyNumberFormat="1" applyFont="1" applyFill="1" applyBorder="1" applyAlignment="1" applyProtection="1">
      <alignment horizontal="left" vertical="top" wrapText="1"/>
      <protection/>
    </xf>
    <xf numFmtId="0" fontId="11" fillId="34" borderId="16" xfId="0" applyNumberFormat="1" applyFont="1" applyFill="1" applyBorder="1" applyAlignment="1" applyProtection="1">
      <alignment horizontal="left" vertical="top" wrapText="1"/>
      <protection/>
    </xf>
    <xf numFmtId="0" fontId="11" fillId="34" borderId="11" xfId="0" applyNumberFormat="1" applyFont="1" applyFill="1" applyBorder="1" applyAlignment="1" applyProtection="1">
      <alignment horizontal="left" vertical="top" wrapText="1"/>
      <protection/>
    </xf>
    <xf numFmtId="0" fontId="11" fillId="34" borderId="14" xfId="0" applyNumberFormat="1" applyFont="1" applyFill="1" applyBorder="1" applyAlignment="1" applyProtection="1">
      <alignment horizontal="left" vertical="top" wrapText="1"/>
      <protection/>
    </xf>
    <xf numFmtId="0" fontId="11" fillId="34" borderId="15" xfId="0" applyNumberFormat="1" applyFont="1" applyFill="1" applyBorder="1" applyAlignment="1" applyProtection="1">
      <alignment horizontal="left" vertical="top" wrapText="1"/>
      <protection/>
    </xf>
    <xf numFmtId="0" fontId="4" fillId="34" borderId="18" xfId="0" applyFont="1" applyFill="1" applyBorder="1" applyAlignment="1" applyProtection="1">
      <alignment horizontal="center"/>
      <protection/>
    </xf>
    <xf numFmtId="0" fontId="11" fillId="34"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wrapText="1"/>
      <protection/>
    </xf>
    <xf numFmtId="0" fontId="12" fillId="34" borderId="13"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0" fontId="4" fillId="34" borderId="25" xfId="0" applyFont="1" applyFill="1" applyBorder="1" applyAlignment="1" applyProtection="1">
      <alignment horizontal="left"/>
      <protection/>
    </xf>
    <xf numFmtId="49" fontId="11" fillId="34" borderId="10" xfId="0" applyNumberFormat="1" applyFont="1" applyFill="1" applyBorder="1" applyAlignment="1" applyProtection="1">
      <alignment horizontal="left" vertical="top" wrapText="1"/>
      <protection/>
    </xf>
    <xf numFmtId="0" fontId="2" fillId="35" borderId="18" xfId="0" applyFont="1" applyFill="1" applyBorder="1" applyAlignment="1" applyProtection="1">
      <alignment horizontal="center" vertical="center" wrapText="1"/>
      <protection/>
    </xf>
    <xf numFmtId="0" fontId="4" fillId="34" borderId="14" xfId="0" applyFont="1" applyFill="1" applyBorder="1" applyAlignment="1" applyProtection="1">
      <alignment horizontal="left"/>
      <protection/>
    </xf>
    <xf numFmtId="0" fontId="0" fillId="34" borderId="0" xfId="0" applyFill="1" applyAlignment="1" applyProtection="1">
      <alignment horizontal="center" wrapText="1"/>
      <protection/>
    </xf>
    <xf numFmtId="0" fontId="4" fillId="34" borderId="11" xfId="0" applyFont="1" applyFill="1" applyBorder="1" applyAlignment="1" applyProtection="1">
      <alignment horizontal="left"/>
      <protection/>
    </xf>
    <xf numFmtId="0" fontId="0" fillId="0" borderId="11" xfId="0" applyNumberFormat="1" applyBorder="1" applyAlignment="1" applyProtection="1">
      <alignment horizontal="left" vertical="top" wrapText="1"/>
      <protection/>
    </xf>
    <xf numFmtId="0" fontId="0" fillId="0" borderId="14" xfId="0" applyNumberForma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0" fillId="34" borderId="10" xfId="0" applyFill="1" applyBorder="1" applyAlignment="1" applyProtection="1">
      <alignment horizontal="right" wrapText="1"/>
      <protection/>
    </xf>
    <xf numFmtId="0" fontId="0" fillId="34" borderId="13" xfId="0" applyFill="1" applyBorder="1" applyAlignment="1" applyProtection="1">
      <alignment horizontal="right" wrapText="1"/>
      <protection/>
    </xf>
    <xf numFmtId="0" fontId="0" fillId="34" borderId="11" xfId="0" applyFill="1" applyBorder="1" applyAlignment="1" applyProtection="1">
      <alignment horizontal="right" wrapText="1"/>
      <protection/>
    </xf>
    <xf numFmtId="0" fontId="0" fillId="34" borderId="14" xfId="0" applyFill="1" applyBorder="1" applyAlignment="1" applyProtection="1">
      <alignment horizontal="right" wrapText="1"/>
      <protection/>
    </xf>
    <xf numFmtId="0" fontId="0" fillId="34" borderId="11" xfId="0" applyFill="1" applyBorder="1" applyAlignment="1" applyProtection="1">
      <alignment horizontal="right"/>
      <protection/>
    </xf>
    <xf numFmtId="0" fontId="0" fillId="34" borderId="14" xfId="0" applyFill="1" applyBorder="1" applyAlignment="1" applyProtection="1">
      <alignment horizontal="right"/>
      <protection/>
    </xf>
    <xf numFmtId="3" fontId="99" fillId="35" borderId="14" xfId="0" applyNumberFormat="1" applyFont="1" applyFill="1" applyBorder="1" applyAlignment="1" applyProtection="1">
      <alignment horizontal="center" vertical="center" wrapText="1"/>
      <protection/>
    </xf>
    <xf numFmtId="3" fontId="99" fillId="35" borderId="15" xfId="0" applyNumberFormat="1" applyFont="1" applyFill="1" applyBorder="1" applyAlignment="1" applyProtection="1">
      <alignment horizontal="center" vertical="center" wrapText="1"/>
      <protection/>
    </xf>
    <xf numFmtId="3" fontId="0" fillId="35" borderId="13" xfId="0" applyNumberFormat="1" applyFont="1" applyFill="1" applyBorder="1" applyAlignment="1" applyProtection="1">
      <alignment horizontal="center" vertical="center"/>
      <protection/>
    </xf>
    <xf numFmtId="9" fontId="0" fillId="35" borderId="13" xfId="0" applyNumberFormat="1" applyFont="1" applyFill="1" applyBorder="1" applyAlignment="1" applyProtection="1">
      <alignment horizontal="center" vertical="center"/>
      <protection/>
    </xf>
    <xf numFmtId="3" fontId="99" fillId="35" borderId="13" xfId="0" applyNumberFormat="1" applyFont="1" applyFill="1" applyBorder="1" applyAlignment="1" applyProtection="1">
      <alignment horizontal="center" vertical="center" wrapText="1"/>
      <protection/>
    </xf>
    <xf numFmtId="3" fontId="99" fillId="35" borderId="16" xfId="0" applyNumberFormat="1" applyFont="1" applyFill="1" applyBorder="1" applyAlignment="1" applyProtection="1">
      <alignment horizontal="center" vertical="center" wrapText="1"/>
      <protection/>
    </xf>
    <xf numFmtId="3" fontId="0" fillId="35" borderId="14" xfId="0" applyNumberFormat="1" applyFont="1" applyFill="1" applyBorder="1" applyAlignment="1" applyProtection="1">
      <alignment horizontal="center" vertical="center"/>
      <protection/>
    </xf>
    <xf numFmtId="9" fontId="0" fillId="35" borderId="14" xfId="0" applyNumberFormat="1" applyFont="1" applyFill="1" applyBorder="1" applyAlignment="1" applyProtection="1">
      <alignment horizontal="center" vertical="center"/>
      <protection/>
    </xf>
    <xf numFmtId="0" fontId="0" fillId="0" borderId="18" xfId="0" applyBorder="1" applyAlignment="1">
      <alignment horizontal="left"/>
    </xf>
    <xf numFmtId="0" fontId="0" fillId="0" borderId="18" xfId="0" applyBorder="1" applyAlignment="1" applyProtection="1">
      <alignment horizontal="left"/>
      <protection/>
    </xf>
    <xf numFmtId="9" fontId="5" fillId="35" borderId="0" xfId="0" applyNumberFormat="1" applyFont="1" applyFill="1" applyBorder="1" applyAlignment="1" applyProtection="1">
      <alignment horizontal="right"/>
      <protection/>
    </xf>
    <xf numFmtId="0" fontId="0" fillId="34" borderId="0" xfId="0" applyFill="1" applyAlignment="1" applyProtection="1">
      <alignment horizontal="left"/>
      <protection/>
    </xf>
    <xf numFmtId="0" fontId="0" fillId="34" borderId="18" xfId="0" applyFill="1" applyBorder="1" applyAlignment="1" applyProtection="1">
      <alignment/>
      <protection/>
    </xf>
    <xf numFmtId="0" fontId="0" fillId="0" borderId="18" xfId="0" applyBorder="1" applyAlignment="1" applyProtection="1">
      <alignment/>
      <protection/>
    </xf>
    <xf numFmtId="0" fontId="0" fillId="35" borderId="0" xfId="0" applyFill="1" applyAlignment="1" applyProtection="1">
      <alignment/>
      <protection/>
    </xf>
    <xf numFmtId="0" fontId="0" fillId="34" borderId="18" xfId="0" applyFill="1" applyBorder="1" applyAlignment="1" applyProtection="1">
      <alignment horizontal="left"/>
      <protection/>
    </xf>
    <xf numFmtId="164" fontId="0" fillId="34" borderId="14" xfId="53" applyNumberFormat="1" applyFont="1" applyFill="1" applyBorder="1" applyAlignment="1" applyProtection="1">
      <alignment horizontal="left"/>
      <protection/>
    </xf>
    <xf numFmtId="0" fontId="0" fillId="34" borderId="14" xfId="0" applyFont="1" applyFill="1" applyBorder="1" applyAlignment="1" applyProtection="1">
      <alignment/>
      <protection/>
    </xf>
    <xf numFmtId="0" fontId="0" fillId="0" borderId="14" xfId="0" applyFont="1" applyBorder="1" applyAlignment="1" applyProtection="1">
      <alignment/>
      <protection/>
    </xf>
    <xf numFmtId="0" fontId="28" fillId="0" borderId="0" xfId="0" applyFont="1" applyAlignment="1">
      <alignment vertical="center" wrapText="1"/>
    </xf>
    <xf numFmtId="0" fontId="0" fillId="34" borderId="19" xfId="0" applyNumberFormat="1" applyFont="1" applyFill="1" applyBorder="1" applyAlignment="1" applyProtection="1">
      <alignment horizontal="center" vertical="top" wrapText="1"/>
      <protection locked="0"/>
    </xf>
    <xf numFmtId="0" fontId="0" fillId="34" borderId="19" xfId="0" applyNumberFormat="1" applyFont="1" applyFill="1" applyBorder="1" applyAlignment="1" applyProtection="1">
      <alignment horizontal="center" vertical="top" wrapText="1"/>
      <protection locked="0"/>
    </xf>
    <xf numFmtId="0" fontId="0" fillId="34" borderId="19" xfId="0" applyNumberFormat="1" applyFont="1" applyFill="1" applyBorder="1" applyAlignment="1" applyProtection="1">
      <alignment horizontal="left" vertical="top" wrapText="1"/>
      <protection locked="0"/>
    </xf>
    <xf numFmtId="0" fontId="0" fillId="34" borderId="19" xfId="0" applyNumberFormat="1" applyFont="1" applyFill="1" applyBorder="1" applyAlignment="1" applyProtection="1">
      <alignment horizontal="left" vertical="top" wrapText="1"/>
      <protection locked="0"/>
    </xf>
    <xf numFmtId="0" fontId="0" fillId="34" borderId="0" xfId="0" applyFill="1" applyAlignment="1" applyProtection="1">
      <alignment horizontal="center" vertical="top" wrapText="1"/>
      <protection/>
    </xf>
    <xf numFmtId="0" fontId="2" fillId="34" borderId="19" xfId="0" applyNumberFormat="1" applyFont="1" applyFill="1" applyBorder="1" applyAlignment="1" applyProtection="1">
      <alignment horizontal="center" vertical="top" wrapText="1"/>
      <protection/>
    </xf>
    <xf numFmtId="49" fontId="13" fillId="34" borderId="0" xfId="0" applyNumberFormat="1" applyFont="1" applyFill="1" applyBorder="1" applyAlignment="1" applyProtection="1">
      <alignment horizontal="left" vertical="top" wrapText="1"/>
      <protection/>
    </xf>
    <xf numFmtId="49" fontId="10" fillId="34" borderId="0" xfId="0" applyNumberFormat="1" applyFont="1" applyFill="1" applyBorder="1" applyAlignment="1" applyProtection="1">
      <alignment horizontal="left" vertical="top" wrapText="1"/>
      <protection/>
    </xf>
    <xf numFmtId="0" fontId="16" fillId="0" borderId="0" xfId="0" applyFont="1" applyAlignment="1" applyProtection="1">
      <alignment wrapText="1"/>
      <protection/>
    </xf>
    <xf numFmtId="0" fontId="0" fillId="0" borderId="0" xfId="0" applyFont="1" applyAlignment="1" applyProtection="1">
      <alignment wrapText="1"/>
      <protection/>
    </xf>
    <xf numFmtId="0" fontId="2" fillId="34" borderId="14" xfId="0" applyFont="1" applyFill="1" applyBorder="1" applyAlignment="1" applyProtection="1">
      <alignment horizontal="left"/>
      <protection/>
    </xf>
    <xf numFmtId="0" fontId="13" fillId="34" borderId="0" xfId="0" applyFont="1" applyFill="1" applyAlignment="1" applyProtection="1">
      <alignment horizontal="center"/>
      <protection/>
    </xf>
    <xf numFmtId="0" fontId="14" fillId="34" borderId="0" xfId="0" applyFont="1" applyFill="1" applyAlignment="1" applyProtection="1">
      <alignment horizontal="center"/>
      <protection/>
    </xf>
    <xf numFmtId="0" fontId="0" fillId="0" borderId="14" xfId="0" applyBorder="1" applyAlignment="1" applyProtection="1">
      <alignment horizontal="left"/>
      <protection/>
    </xf>
    <xf numFmtId="0" fontId="8" fillId="34" borderId="18" xfId="53" applyNumberForma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323850</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3857625" cy="58293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18</xdr:row>
      <xdr:rowOff>76200</xdr:rowOff>
    </xdr:from>
    <xdr:to>
      <xdr:col>2</xdr:col>
      <xdr:colOff>438150</xdr:colOff>
      <xdr:row>18</xdr:row>
      <xdr:rowOff>123825</xdr:rowOff>
    </xdr:to>
    <xdr:sp>
      <xdr:nvSpPr>
        <xdr:cNvPr id="1" name="Flowchart: Connector 1"/>
        <xdr:cNvSpPr>
          <a:spLocks/>
        </xdr:cNvSpPr>
      </xdr:nvSpPr>
      <xdr:spPr>
        <a:xfrm>
          <a:off x="1409700" y="5457825"/>
          <a:ext cx="2857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22</xdr:row>
      <xdr:rowOff>76200</xdr:rowOff>
    </xdr:from>
    <xdr:to>
      <xdr:col>2</xdr:col>
      <xdr:colOff>447675</xdr:colOff>
      <xdr:row>22</xdr:row>
      <xdr:rowOff>114300</xdr:rowOff>
    </xdr:to>
    <xdr:sp>
      <xdr:nvSpPr>
        <xdr:cNvPr id="2" name="Flowchart: Connector 2"/>
        <xdr:cNvSpPr>
          <a:spLocks/>
        </xdr:cNvSpPr>
      </xdr:nvSpPr>
      <xdr:spPr>
        <a:xfrm>
          <a:off x="1409700" y="68103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8</xdr:row>
      <xdr:rowOff>66675</xdr:rowOff>
    </xdr:from>
    <xdr:to>
      <xdr:col>2</xdr:col>
      <xdr:colOff>438150</xdr:colOff>
      <xdr:row>8</xdr:row>
      <xdr:rowOff>104775</xdr:rowOff>
    </xdr:to>
    <xdr:sp>
      <xdr:nvSpPr>
        <xdr:cNvPr id="3" name="Flowchart: Connector 3"/>
        <xdr:cNvSpPr>
          <a:spLocks/>
        </xdr:cNvSpPr>
      </xdr:nvSpPr>
      <xdr:spPr>
        <a:xfrm>
          <a:off x="1400175" y="22383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10</xdr:row>
      <xdr:rowOff>66675</xdr:rowOff>
    </xdr:from>
    <xdr:to>
      <xdr:col>2</xdr:col>
      <xdr:colOff>438150</xdr:colOff>
      <xdr:row>10</xdr:row>
      <xdr:rowOff>104775</xdr:rowOff>
    </xdr:to>
    <xdr:sp>
      <xdr:nvSpPr>
        <xdr:cNvPr id="4" name="Flowchart: Connector 5"/>
        <xdr:cNvSpPr>
          <a:spLocks/>
        </xdr:cNvSpPr>
      </xdr:nvSpPr>
      <xdr:spPr>
        <a:xfrm>
          <a:off x="1400175" y="29051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11</xdr:row>
      <xdr:rowOff>47625</xdr:rowOff>
    </xdr:from>
    <xdr:to>
      <xdr:col>2</xdr:col>
      <xdr:colOff>438150</xdr:colOff>
      <xdr:row>11</xdr:row>
      <xdr:rowOff>85725</xdr:rowOff>
    </xdr:to>
    <xdr:sp>
      <xdr:nvSpPr>
        <xdr:cNvPr id="5" name="Flowchart: Connector 6"/>
        <xdr:cNvSpPr>
          <a:spLocks/>
        </xdr:cNvSpPr>
      </xdr:nvSpPr>
      <xdr:spPr>
        <a:xfrm>
          <a:off x="1400175" y="327660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17</xdr:row>
      <xdr:rowOff>76200</xdr:rowOff>
    </xdr:from>
    <xdr:to>
      <xdr:col>2</xdr:col>
      <xdr:colOff>438150</xdr:colOff>
      <xdr:row>17</xdr:row>
      <xdr:rowOff>114300</xdr:rowOff>
    </xdr:to>
    <xdr:sp>
      <xdr:nvSpPr>
        <xdr:cNvPr id="6" name="Flowchart: Connector 7"/>
        <xdr:cNvSpPr>
          <a:spLocks/>
        </xdr:cNvSpPr>
      </xdr:nvSpPr>
      <xdr:spPr>
        <a:xfrm>
          <a:off x="1409700" y="51149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23</xdr:row>
      <xdr:rowOff>47625</xdr:rowOff>
    </xdr:from>
    <xdr:to>
      <xdr:col>2</xdr:col>
      <xdr:colOff>447675</xdr:colOff>
      <xdr:row>23</xdr:row>
      <xdr:rowOff>85725</xdr:rowOff>
    </xdr:to>
    <xdr:sp>
      <xdr:nvSpPr>
        <xdr:cNvPr id="7" name="Flowchart: Connector 8"/>
        <xdr:cNvSpPr>
          <a:spLocks/>
        </xdr:cNvSpPr>
      </xdr:nvSpPr>
      <xdr:spPr>
        <a:xfrm>
          <a:off x="1419225" y="77247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26</xdr:row>
      <xdr:rowOff>66675</xdr:rowOff>
    </xdr:from>
    <xdr:to>
      <xdr:col>2</xdr:col>
      <xdr:colOff>447675</xdr:colOff>
      <xdr:row>26</xdr:row>
      <xdr:rowOff>104775</xdr:rowOff>
    </xdr:to>
    <xdr:sp>
      <xdr:nvSpPr>
        <xdr:cNvPr id="8" name="Flowchart: Connector 9"/>
        <xdr:cNvSpPr>
          <a:spLocks/>
        </xdr:cNvSpPr>
      </xdr:nvSpPr>
      <xdr:spPr>
        <a:xfrm>
          <a:off x="1419225" y="93059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27</xdr:row>
      <xdr:rowOff>28575</xdr:rowOff>
    </xdr:from>
    <xdr:to>
      <xdr:col>3</xdr:col>
      <xdr:colOff>390525</xdr:colOff>
      <xdr:row>27</xdr:row>
      <xdr:rowOff>66675</xdr:rowOff>
    </xdr:to>
    <xdr:sp>
      <xdr:nvSpPr>
        <xdr:cNvPr id="9" name="Flowchart: Connector 10"/>
        <xdr:cNvSpPr>
          <a:spLocks/>
        </xdr:cNvSpPr>
      </xdr:nvSpPr>
      <xdr:spPr>
        <a:xfrm>
          <a:off x="1866900" y="102298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28</xdr:row>
      <xdr:rowOff>38100</xdr:rowOff>
    </xdr:from>
    <xdr:to>
      <xdr:col>3</xdr:col>
      <xdr:colOff>381000</xdr:colOff>
      <xdr:row>28</xdr:row>
      <xdr:rowOff>76200</xdr:rowOff>
    </xdr:to>
    <xdr:sp>
      <xdr:nvSpPr>
        <xdr:cNvPr id="10" name="Flowchart: Connector 11"/>
        <xdr:cNvSpPr>
          <a:spLocks/>
        </xdr:cNvSpPr>
      </xdr:nvSpPr>
      <xdr:spPr>
        <a:xfrm>
          <a:off x="1857375" y="104870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29</xdr:row>
      <xdr:rowOff>47625</xdr:rowOff>
    </xdr:from>
    <xdr:to>
      <xdr:col>3</xdr:col>
      <xdr:colOff>381000</xdr:colOff>
      <xdr:row>29</xdr:row>
      <xdr:rowOff>85725</xdr:rowOff>
    </xdr:to>
    <xdr:sp>
      <xdr:nvSpPr>
        <xdr:cNvPr id="11" name="Flowchart: Connector 12"/>
        <xdr:cNvSpPr>
          <a:spLocks/>
        </xdr:cNvSpPr>
      </xdr:nvSpPr>
      <xdr:spPr>
        <a:xfrm>
          <a:off x="1857375" y="107727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30</xdr:row>
      <xdr:rowOff>38100</xdr:rowOff>
    </xdr:from>
    <xdr:to>
      <xdr:col>3</xdr:col>
      <xdr:colOff>390525</xdr:colOff>
      <xdr:row>30</xdr:row>
      <xdr:rowOff>76200</xdr:rowOff>
    </xdr:to>
    <xdr:sp>
      <xdr:nvSpPr>
        <xdr:cNvPr id="12" name="Flowchart: Connector 13"/>
        <xdr:cNvSpPr>
          <a:spLocks/>
        </xdr:cNvSpPr>
      </xdr:nvSpPr>
      <xdr:spPr>
        <a:xfrm>
          <a:off x="1866900" y="109918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32</xdr:row>
      <xdr:rowOff>76200</xdr:rowOff>
    </xdr:from>
    <xdr:to>
      <xdr:col>2</xdr:col>
      <xdr:colOff>476250</xdr:colOff>
      <xdr:row>32</xdr:row>
      <xdr:rowOff>114300</xdr:rowOff>
    </xdr:to>
    <xdr:sp>
      <xdr:nvSpPr>
        <xdr:cNvPr id="13" name="Flowchart: Connector 14"/>
        <xdr:cNvSpPr>
          <a:spLocks/>
        </xdr:cNvSpPr>
      </xdr:nvSpPr>
      <xdr:spPr>
        <a:xfrm>
          <a:off x="1438275" y="1131570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33</xdr:row>
      <xdr:rowOff>47625</xdr:rowOff>
    </xdr:from>
    <xdr:to>
      <xdr:col>2</xdr:col>
      <xdr:colOff>447675</xdr:colOff>
      <xdr:row>33</xdr:row>
      <xdr:rowOff>85725</xdr:rowOff>
    </xdr:to>
    <xdr:sp>
      <xdr:nvSpPr>
        <xdr:cNvPr id="14" name="Flowchart: Connector 15"/>
        <xdr:cNvSpPr>
          <a:spLocks/>
        </xdr:cNvSpPr>
      </xdr:nvSpPr>
      <xdr:spPr>
        <a:xfrm>
          <a:off x="1419225" y="120491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2</xdr:col>
      <xdr:colOff>76200</xdr:colOff>
      <xdr:row>36</xdr:row>
      <xdr:rowOff>0</xdr:rowOff>
    </xdr:from>
    <xdr:to>
      <xdr:col>11</xdr:col>
      <xdr:colOff>447675</xdr:colOff>
      <xdr:row>54</xdr:row>
      <xdr:rowOff>38100</xdr:rowOff>
    </xdr:to>
    <xdr:pic>
      <xdr:nvPicPr>
        <xdr:cNvPr id="15" name="Picture 2"/>
        <xdr:cNvPicPr preferRelativeResize="1">
          <a:picLocks noChangeAspect="1"/>
        </xdr:cNvPicPr>
      </xdr:nvPicPr>
      <xdr:blipFill>
        <a:blip r:embed="rId1"/>
        <a:stretch>
          <a:fillRect/>
        </a:stretch>
      </xdr:blipFill>
      <xdr:spPr>
        <a:xfrm>
          <a:off x="1076325" y="13963650"/>
          <a:ext cx="4857750" cy="3390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22</xdr:row>
      <xdr:rowOff>104775</xdr:rowOff>
    </xdr:from>
    <xdr:to>
      <xdr:col>2</xdr:col>
      <xdr:colOff>457200</xdr:colOff>
      <xdr:row>22</xdr:row>
      <xdr:rowOff>152400</xdr:rowOff>
    </xdr:to>
    <xdr:sp>
      <xdr:nvSpPr>
        <xdr:cNvPr id="1" name="Flowchart: Connector 1"/>
        <xdr:cNvSpPr>
          <a:spLocks/>
        </xdr:cNvSpPr>
      </xdr:nvSpPr>
      <xdr:spPr>
        <a:xfrm>
          <a:off x="1285875" y="7334250"/>
          <a:ext cx="4762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18</xdr:row>
      <xdr:rowOff>76200</xdr:rowOff>
    </xdr:from>
    <xdr:to>
      <xdr:col>2</xdr:col>
      <xdr:colOff>438150</xdr:colOff>
      <xdr:row>18</xdr:row>
      <xdr:rowOff>123825</xdr:rowOff>
    </xdr:to>
    <xdr:sp>
      <xdr:nvSpPr>
        <xdr:cNvPr id="2" name="Flowchart: Connector 2"/>
        <xdr:cNvSpPr>
          <a:spLocks/>
        </xdr:cNvSpPr>
      </xdr:nvSpPr>
      <xdr:spPr>
        <a:xfrm>
          <a:off x="1276350" y="6019800"/>
          <a:ext cx="38100"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29</xdr:row>
      <xdr:rowOff>76200</xdr:rowOff>
    </xdr:from>
    <xdr:to>
      <xdr:col>2</xdr:col>
      <xdr:colOff>438150</xdr:colOff>
      <xdr:row>29</xdr:row>
      <xdr:rowOff>123825</xdr:rowOff>
    </xdr:to>
    <xdr:sp>
      <xdr:nvSpPr>
        <xdr:cNvPr id="3" name="Flowchart: Connector 3"/>
        <xdr:cNvSpPr>
          <a:spLocks/>
        </xdr:cNvSpPr>
      </xdr:nvSpPr>
      <xdr:spPr>
        <a:xfrm>
          <a:off x="1276350" y="10382250"/>
          <a:ext cx="38100"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31</xdr:row>
      <xdr:rowOff>66675</xdr:rowOff>
    </xdr:from>
    <xdr:to>
      <xdr:col>2</xdr:col>
      <xdr:colOff>447675</xdr:colOff>
      <xdr:row>31</xdr:row>
      <xdr:rowOff>114300</xdr:rowOff>
    </xdr:to>
    <xdr:sp>
      <xdr:nvSpPr>
        <xdr:cNvPr id="4" name="Flowchart: Connector 4"/>
        <xdr:cNvSpPr>
          <a:spLocks/>
        </xdr:cNvSpPr>
      </xdr:nvSpPr>
      <xdr:spPr>
        <a:xfrm>
          <a:off x="1276350" y="11306175"/>
          <a:ext cx="47625" cy="47625"/>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8</xdr:row>
      <xdr:rowOff>47625</xdr:rowOff>
    </xdr:from>
    <xdr:to>
      <xdr:col>2</xdr:col>
      <xdr:colOff>438150</xdr:colOff>
      <xdr:row>8</xdr:row>
      <xdr:rowOff>85725</xdr:rowOff>
    </xdr:to>
    <xdr:sp>
      <xdr:nvSpPr>
        <xdr:cNvPr id="5" name="Flowchart: Connector 5"/>
        <xdr:cNvSpPr>
          <a:spLocks/>
        </xdr:cNvSpPr>
      </xdr:nvSpPr>
      <xdr:spPr>
        <a:xfrm>
          <a:off x="1285875" y="24003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9</xdr:row>
      <xdr:rowOff>47625</xdr:rowOff>
    </xdr:from>
    <xdr:to>
      <xdr:col>2</xdr:col>
      <xdr:colOff>438150</xdr:colOff>
      <xdr:row>9</xdr:row>
      <xdr:rowOff>85725</xdr:rowOff>
    </xdr:to>
    <xdr:sp>
      <xdr:nvSpPr>
        <xdr:cNvPr id="6" name="Flowchart: Connector 6"/>
        <xdr:cNvSpPr>
          <a:spLocks/>
        </xdr:cNvSpPr>
      </xdr:nvSpPr>
      <xdr:spPr>
        <a:xfrm>
          <a:off x="1276350" y="27336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12</xdr:row>
      <xdr:rowOff>76200</xdr:rowOff>
    </xdr:from>
    <xdr:to>
      <xdr:col>2</xdr:col>
      <xdr:colOff>438150</xdr:colOff>
      <xdr:row>12</xdr:row>
      <xdr:rowOff>114300</xdr:rowOff>
    </xdr:to>
    <xdr:sp>
      <xdr:nvSpPr>
        <xdr:cNvPr id="7" name="Flowchart: Connector 7"/>
        <xdr:cNvSpPr>
          <a:spLocks/>
        </xdr:cNvSpPr>
      </xdr:nvSpPr>
      <xdr:spPr>
        <a:xfrm>
          <a:off x="1285875" y="356235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17</xdr:row>
      <xdr:rowOff>66675</xdr:rowOff>
    </xdr:from>
    <xdr:to>
      <xdr:col>2</xdr:col>
      <xdr:colOff>447675</xdr:colOff>
      <xdr:row>17</xdr:row>
      <xdr:rowOff>104775</xdr:rowOff>
    </xdr:to>
    <xdr:sp>
      <xdr:nvSpPr>
        <xdr:cNvPr id="8" name="Flowchart: Connector 8"/>
        <xdr:cNvSpPr>
          <a:spLocks/>
        </xdr:cNvSpPr>
      </xdr:nvSpPr>
      <xdr:spPr>
        <a:xfrm>
          <a:off x="1295400" y="56673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428625</xdr:colOff>
      <xdr:row>27</xdr:row>
      <xdr:rowOff>66675</xdr:rowOff>
    </xdr:from>
    <xdr:to>
      <xdr:col>2</xdr:col>
      <xdr:colOff>457200</xdr:colOff>
      <xdr:row>27</xdr:row>
      <xdr:rowOff>104775</xdr:rowOff>
    </xdr:to>
    <xdr:sp>
      <xdr:nvSpPr>
        <xdr:cNvPr id="9" name="Flowchart: Connector 9"/>
        <xdr:cNvSpPr>
          <a:spLocks/>
        </xdr:cNvSpPr>
      </xdr:nvSpPr>
      <xdr:spPr>
        <a:xfrm>
          <a:off x="1304925" y="92868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28</xdr:row>
      <xdr:rowOff>66675</xdr:rowOff>
    </xdr:from>
    <xdr:to>
      <xdr:col>2</xdr:col>
      <xdr:colOff>438150</xdr:colOff>
      <xdr:row>28</xdr:row>
      <xdr:rowOff>104775</xdr:rowOff>
    </xdr:to>
    <xdr:sp>
      <xdr:nvSpPr>
        <xdr:cNvPr id="10" name="Flowchart: Connector 10"/>
        <xdr:cNvSpPr>
          <a:spLocks/>
        </xdr:cNvSpPr>
      </xdr:nvSpPr>
      <xdr:spPr>
        <a:xfrm>
          <a:off x="1276350" y="97250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30</xdr:row>
      <xdr:rowOff>47625</xdr:rowOff>
    </xdr:from>
    <xdr:to>
      <xdr:col>2</xdr:col>
      <xdr:colOff>438150</xdr:colOff>
      <xdr:row>30</xdr:row>
      <xdr:rowOff>85725</xdr:rowOff>
    </xdr:to>
    <xdr:sp>
      <xdr:nvSpPr>
        <xdr:cNvPr id="11" name="Flowchart: Connector 11"/>
        <xdr:cNvSpPr>
          <a:spLocks/>
        </xdr:cNvSpPr>
      </xdr:nvSpPr>
      <xdr:spPr>
        <a:xfrm>
          <a:off x="1276350" y="10801350"/>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390525</xdr:colOff>
      <xdr:row>33</xdr:row>
      <xdr:rowOff>47625</xdr:rowOff>
    </xdr:from>
    <xdr:to>
      <xdr:col>2</xdr:col>
      <xdr:colOff>419100</xdr:colOff>
      <xdr:row>33</xdr:row>
      <xdr:rowOff>85725</xdr:rowOff>
    </xdr:to>
    <xdr:sp>
      <xdr:nvSpPr>
        <xdr:cNvPr id="12" name="Flowchart: Connector 12"/>
        <xdr:cNvSpPr>
          <a:spLocks/>
        </xdr:cNvSpPr>
      </xdr:nvSpPr>
      <xdr:spPr>
        <a:xfrm>
          <a:off x="1266825" y="117348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61</xdr:row>
      <xdr:rowOff>66675</xdr:rowOff>
    </xdr:from>
    <xdr:to>
      <xdr:col>2</xdr:col>
      <xdr:colOff>476250</xdr:colOff>
      <xdr:row>61</xdr:row>
      <xdr:rowOff>104775</xdr:rowOff>
    </xdr:to>
    <xdr:sp>
      <xdr:nvSpPr>
        <xdr:cNvPr id="13" name="Flowchart: Connector 13"/>
        <xdr:cNvSpPr>
          <a:spLocks/>
        </xdr:cNvSpPr>
      </xdr:nvSpPr>
      <xdr:spPr>
        <a:xfrm>
          <a:off x="1314450" y="187928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63</xdr:row>
      <xdr:rowOff>66675</xdr:rowOff>
    </xdr:from>
    <xdr:to>
      <xdr:col>2</xdr:col>
      <xdr:colOff>438150</xdr:colOff>
      <xdr:row>63</xdr:row>
      <xdr:rowOff>104775</xdr:rowOff>
    </xdr:to>
    <xdr:sp>
      <xdr:nvSpPr>
        <xdr:cNvPr id="14" name="Flowchart: Connector 14"/>
        <xdr:cNvSpPr>
          <a:spLocks/>
        </xdr:cNvSpPr>
      </xdr:nvSpPr>
      <xdr:spPr>
        <a:xfrm>
          <a:off x="1276350" y="1970722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65</xdr:row>
      <xdr:rowOff>47625</xdr:rowOff>
    </xdr:from>
    <xdr:to>
      <xdr:col>2</xdr:col>
      <xdr:colOff>447675</xdr:colOff>
      <xdr:row>65</xdr:row>
      <xdr:rowOff>85725</xdr:rowOff>
    </xdr:to>
    <xdr:sp>
      <xdr:nvSpPr>
        <xdr:cNvPr id="15" name="Flowchart: Connector 15"/>
        <xdr:cNvSpPr>
          <a:spLocks/>
        </xdr:cNvSpPr>
      </xdr:nvSpPr>
      <xdr:spPr>
        <a:xfrm>
          <a:off x="1295400" y="204120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67</xdr:row>
      <xdr:rowOff>47625</xdr:rowOff>
    </xdr:from>
    <xdr:to>
      <xdr:col>2</xdr:col>
      <xdr:colOff>428625</xdr:colOff>
      <xdr:row>67</xdr:row>
      <xdr:rowOff>85725</xdr:rowOff>
    </xdr:to>
    <xdr:sp>
      <xdr:nvSpPr>
        <xdr:cNvPr id="16" name="Flowchart: Connector 16"/>
        <xdr:cNvSpPr>
          <a:spLocks/>
        </xdr:cNvSpPr>
      </xdr:nvSpPr>
      <xdr:spPr>
        <a:xfrm>
          <a:off x="1276350" y="2115502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69</xdr:row>
      <xdr:rowOff>47625</xdr:rowOff>
    </xdr:from>
    <xdr:to>
      <xdr:col>2</xdr:col>
      <xdr:colOff>438150</xdr:colOff>
      <xdr:row>69</xdr:row>
      <xdr:rowOff>85725</xdr:rowOff>
    </xdr:to>
    <xdr:sp>
      <xdr:nvSpPr>
        <xdr:cNvPr id="17" name="Flowchart: Connector 17"/>
        <xdr:cNvSpPr>
          <a:spLocks/>
        </xdr:cNvSpPr>
      </xdr:nvSpPr>
      <xdr:spPr>
        <a:xfrm>
          <a:off x="1285875" y="21717000"/>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71</xdr:row>
      <xdr:rowOff>66675</xdr:rowOff>
    </xdr:from>
    <xdr:to>
      <xdr:col>2</xdr:col>
      <xdr:colOff>438150</xdr:colOff>
      <xdr:row>71</xdr:row>
      <xdr:rowOff>104775</xdr:rowOff>
    </xdr:to>
    <xdr:sp>
      <xdr:nvSpPr>
        <xdr:cNvPr id="18" name="Flowchart: Connector 18"/>
        <xdr:cNvSpPr>
          <a:spLocks/>
        </xdr:cNvSpPr>
      </xdr:nvSpPr>
      <xdr:spPr>
        <a:xfrm>
          <a:off x="1276350" y="22278975"/>
          <a:ext cx="38100"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400050</xdr:colOff>
      <xdr:row>73</xdr:row>
      <xdr:rowOff>47625</xdr:rowOff>
    </xdr:from>
    <xdr:to>
      <xdr:col>2</xdr:col>
      <xdr:colOff>428625</xdr:colOff>
      <xdr:row>73</xdr:row>
      <xdr:rowOff>85725</xdr:rowOff>
    </xdr:to>
    <xdr:sp>
      <xdr:nvSpPr>
        <xdr:cNvPr id="19" name="Flowchart: Connector 19"/>
        <xdr:cNvSpPr>
          <a:spLocks/>
        </xdr:cNvSpPr>
      </xdr:nvSpPr>
      <xdr:spPr>
        <a:xfrm>
          <a:off x="1276350" y="22774275"/>
          <a:ext cx="28575" cy="38100"/>
        </a:xfrm>
        <a:prstGeom prst="flowChartConnector">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2</xdr:col>
      <xdr:colOff>0</xdr:colOff>
      <xdr:row>37</xdr:row>
      <xdr:rowOff>85725</xdr:rowOff>
    </xdr:from>
    <xdr:to>
      <xdr:col>11</xdr:col>
      <xdr:colOff>495300</xdr:colOff>
      <xdr:row>55</xdr:row>
      <xdr:rowOff>133350</xdr:rowOff>
    </xdr:to>
    <xdr:pic>
      <xdr:nvPicPr>
        <xdr:cNvPr id="20" name="Picture 3"/>
        <xdr:cNvPicPr preferRelativeResize="1">
          <a:picLocks noChangeAspect="1"/>
        </xdr:cNvPicPr>
      </xdr:nvPicPr>
      <xdr:blipFill>
        <a:blip r:embed="rId1"/>
        <a:stretch>
          <a:fillRect/>
        </a:stretch>
      </xdr:blipFill>
      <xdr:spPr>
        <a:xfrm>
          <a:off x="876300" y="14058900"/>
          <a:ext cx="5038725" cy="3800475"/>
        </a:xfrm>
        <a:prstGeom prst="rect">
          <a:avLst/>
        </a:prstGeom>
        <a:noFill/>
        <a:ln w="9525" cmpd="sng">
          <a:noFill/>
        </a:ln>
      </xdr:spPr>
    </xdr:pic>
    <xdr:clientData/>
  </xdr:twoCellAnchor>
  <xdr:twoCellAnchor editAs="oneCell">
    <xdr:from>
      <xdr:col>2</xdr:col>
      <xdr:colOff>19050</xdr:colOff>
      <xdr:row>77</xdr:row>
      <xdr:rowOff>9525</xdr:rowOff>
    </xdr:from>
    <xdr:to>
      <xdr:col>11</xdr:col>
      <xdr:colOff>514350</xdr:colOff>
      <xdr:row>93</xdr:row>
      <xdr:rowOff>28575</xdr:rowOff>
    </xdr:to>
    <xdr:pic>
      <xdr:nvPicPr>
        <xdr:cNvPr id="21" name="Picture 4"/>
        <xdr:cNvPicPr preferRelativeResize="1">
          <a:picLocks noChangeAspect="1"/>
        </xdr:cNvPicPr>
      </xdr:nvPicPr>
      <xdr:blipFill>
        <a:blip r:embed="rId2"/>
        <a:stretch>
          <a:fillRect/>
        </a:stretch>
      </xdr:blipFill>
      <xdr:spPr>
        <a:xfrm>
          <a:off x="895350" y="24564975"/>
          <a:ext cx="5038725" cy="2571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10</xdr:row>
      <xdr:rowOff>66675</xdr:rowOff>
    </xdr:from>
    <xdr:to>
      <xdr:col>2</xdr:col>
      <xdr:colOff>285750</xdr:colOff>
      <xdr:row>14</xdr:row>
      <xdr:rowOff>47625</xdr:rowOff>
    </xdr:to>
    <xdr:sp>
      <xdr:nvSpPr>
        <xdr:cNvPr id="1" name="Left Brace 1"/>
        <xdr:cNvSpPr>
          <a:spLocks/>
        </xdr:cNvSpPr>
      </xdr:nvSpPr>
      <xdr:spPr>
        <a:xfrm>
          <a:off x="1333500" y="1019175"/>
          <a:ext cx="304800" cy="742950"/>
        </a:xfrm>
        <a:prstGeom prst="leftBrace">
          <a:avLst>
            <a:gd name="adj" fmla="val -46004"/>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28575</xdr:colOff>
      <xdr:row>3</xdr:row>
      <xdr:rowOff>28575</xdr:rowOff>
    </xdr:from>
    <xdr:to>
      <xdr:col>40</xdr:col>
      <xdr:colOff>266700</xdr:colOff>
      <xdr:row>6</xdr:row>
      <xdr:rowOff>0</xdr:rowOff>
    </xdr:to>
    <xdr:sp>
      <xdr:nvSpPr>
        <xdr:cNvPr id="2" name="Right Brace 2"/>
        <xdr:cNvSpPr>
          <a:spLocks/>
        </xdr:cNvSpPr>
      </xdr:nvSpPr>
      <xdr:spPr>
        <a:xfrm>
          <a:off x="8210550" y="342900"/>
          <a:ext cx="238125" cy="2381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workbookViewId="0" topLeftCell="A10">
      <selection activeCell="I29" sqref="I29"/>
    </sheetView>
  </sheetViews>
  <sheetFormatPr defaultColWidth="8.83203125" defaultRowHeight="12.75"/>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B2:AX121"/>
  <sheetViews>
    <sheetView showRowColHeaders="0" showZeros="0" zoomScaleSheetLayoutView="100" workbookViewId="0" topLeftCell="A97">
      <selection activeCell="U106" sqref="U106:W106"/>
    </sheetView>
  </sheetViews>
  <sheetFormatPr defaultColWidth="9.33203125" defaultRowHeight="12.75"/>
  <cols>
    <col min="1" max="1" width="3.5" style="1" customWidth="1"/>
    <col min="2" max="2" width="20.16015625" style="1" customWidth="1"/>
    <col min="3" max="3" width="5.5" style="1" customWidth="1"/>
    <col min="4" max="4" width="5.33203125" style="1" customWidth="1"/>
    <col min="5" max="5" width="2.83203125" style="1" customWidth="1"/>
    <col min="6" max="6" width="4.16015625" style="1" customWidth="1"/>
    <col min="7" max="7" width="5.33203125" style="1" customWidth="1"/>
    <col min="8" max="8" width="3" style="1" customWidth="1"/>
    <col min="9" max="10" width="3.83203125" style="1" customWidth="1"/>
    <col min="11" max="11" width="2.5" style="1" customWidth="1"/>
    <col min="12" max="12" width="7.5" style="1" customWidth="1"/>
    <col min="13" max="13" width="2.33203125" style="1" customWidth="1"/>
    <col min="14" max="14" width="1.3359375" style="1" customWidth="1"/>
    <col min="15" max="15" width="3.83203125" style="1" customWidth="1"/>
    <col min="16" max="16" width="3" style="1" customWidth="1"/>
    <col min="17" max="17" width="4.5" style="1" customWidth="1"/>
    <col min="18" max="19" width="3.83203125" style="1" customWidth="1"/>
    <col min="20" max="20" width="4.66015625" style="1" customWidth="1"/>
    <col min="21" max="23" width="3.83203125" style="1" customWidth="1"/>
    <col min="24" max="24" width="4.66015625" style="77" customWidth="1"/>
    <col min="25" max="26" width="3.83203125" style="77" customWidth="1"/>
    <col min="27" max="27" width="3.83203125" style="74" customWidth="1"/>
    <col min="28" max="28" width="2.83203125" style="74" customWidth="1"/>
    <col min="29" max="29" width="5.5" style="74" customWidth="1"/>
    <col min="30" max="31" width="4.33203125" style="5" customWidth="1"/>
    <col min="32" max="32" width="3.66015625" style="5" customWidth="1"/>
    <col min="33" max="33" width="4.33203125" style="5" hidden="1" customWidth="1"/>
    <col min="34" max="34" width="7.83203125" style="5" hidden="1" customWidth="1"/>
    <col min="35" max="35" width="10.33203125" style="5" hidden="1" customWidth="1"/>
    <col min="36" max="37" width="4.33203125" style="5" hidden="1" customWidth="1"/>
    <col min="38" max="38" width="7.5" style="5" hidden="1" customWidth="1"/>
    <col min="39" max="39" width="6.66015625" style="5" hidden="1" customWidth="1"/>
    <col min="40" max="40" width="4.83203125" style="1" hidden="1" customWidth="1"/>
    <col min="41" max="54" width="4.83203125" style="1" customWidth="1"/>
    <col min="55" max="57" width="9.33203125" style="1" customWidth="1"/>
    <col min="58" max="58" width="8.5" style="1" customWidth="1"/>
    <col min="59" max="16384" width="9.33203125" style="1" customWidth="1"/>
  </cols>
  <sheetData>
    <row r="1" ht="12.75"/>
    <row r="2" spans="2:48" s="3" customFormat="1" ht="11.25" customHeight="1">
      <c r="B2" s="370" t="s">
        <v>81</v>
      </c>
      <c r="D2" s="32" t="s">
        <v>47</v>
      </c>
      <c r="E2" s="19"/>
      <c r="F2" s="19"/>
      <c r="G2" s="19"/>
      <c r="H2" s="41"/>
      <c r="I2" s="19"/>
      <c r="J2" s="19"/>
      <c r="K2" s="19"/>
      <c r="L2" s="19"/>
      <c r="M2" s="19"/>
      <c r="N2" s="19"/>
      <c r="O2" s="19"/>
      <c r="P2" s="19"/>
      <c r="Q2" s="19"/>
      <c r="R2" s="19"/>
      <c r="S2" s="19"/>
      <c r="T2" s="19"/>
      <c r="U2" s="19"/>
      <c r="V2" s="19"/>
      <c r="W2" s="19"/>
      <c r="X2" s="19"/>
      <c r="Y2" s="19"/>
      <c r="Z2" s="19"/>
      <c r="AA2" s="56"/>
      <c r="AB2" s="69" t="s">
        <v>53</v>
      </c>
      <c r="AC2" s="69"/>
      <c r="AD2" s="668">
        <f>'Goal 1 Workplan'!P3</f>
        <v>0</v>
      </c>
      <c r="AE2" s="668"/>
      <c r="AF2" s="71"/>
      <c r="AG2" s="99"/>
      <c r="AH2" s="99"/>
      <c r="AI2" s="99"/>
      <c r="AJ2" s="99"/>
      <c r="AK2" s="99"/>
      <c r="AL2" s="99"/>
      <c r="AM2" s="99"/>
      <c r="AN2" s="99"/>
      <c r="AO2" s="281"/>
      <c r="AP2" s="790" t="s">
        <v>405</v>
      </c>
      <c r="AQ2" s="791"/>
      <c r="AR2" s="791"/>
      <c r="AS2" s="791"/>
      <c r="AT2" s="791"/>
      <c r="AU2" s="281"/>
      <c r="AV2" s="281"/>
    </row>
    <row r="3" spans="2:48" s="3" customFormat="1" ht="0.75" customHeight="1">
      <c r="B3" s="370"/>
      <c r="D3" s="32"/>
      <c r="E3" s="19"/>
      <c r="F3" s="19"/>
      <c r="G3" s="19"/>
      <c r="H3" s="19"/>
      <c r="I3" s="19"/>
      <c r="J3" s="19"/>
      <c r="K3" s="19"/>
      <c r="L3" s="19"/>
      <c r="M3" s="19"/>
      <c r="N3" s="19"/>
      <c r="O3" s="19"/>
      <c r="P3" s="19"/>
      <c r="Q3" s="19"/>
      <c r="R3" s="19"/>
      <c r="S3" s="19"/>
      <c r="T3" s="19"/>
      <c r="U3" s="19"/>
      <c r="V3" s="19"/>
      <c r="W3" s="19"/>
      <c r="X3" s="19"/>
      <c r="Y3" s="19"/>
      <c r="Z3" s="19"/>
      <c r="AA3" s="56"/>
      <c r="AB3" s="72"/>
      <c r="AC3" s="69"/>
      <c r="AD3" s="71"/>
      <c r="AE3" s="71"/>
      <c r="AF3" s="71"/>
      <c r="AG3" s="99"/>
      <c r="AH3" s="99"/>
      <c r="AI3" s="99"/>
      <c r="AJ3" s="99"/>
      <c r="AK3" s="99"/>
      <c r="AL3" s="99"/>
      <c r="AM3" s="99"/>
      <c r="AN3" s="99"/>
      <c r="AO3" s="281"/>
      <c r="AP3" s="791"/>
      <c r="AQ3" s="791"/>
      <c r="AR3" s="791"/>
      <c r="AS3" s="791"/>
      <c r="AT3" s="791"/>
      <c r="AU3" s="281"/>
      <c r="AV3" s="281"/>
    </row>
    <row r="4" spans="2:48" s="3" customFormat="1" ht="9.75" customHeight="1">
      <c r="B4" s="370"/>
      <c r="D4" s="32" t="s">
        <v>48</v>
      </c>
      <c r="E4" s="19"/>
      <c r="F4" s="19"/>
      <c r="G4" s="19"/>
      <c r="H4" s="19"/>
      <c r="I4" s="19"/>
      <c r="J4" s="19"/>
      <c r="K4" s="19"/>
      <c r="L4" s="19"/>
      <c r="M4" s="19"/>
      <c r="N4" s="19"/>
      <c r="O4" s="19"/>
      <c r="P4" s="19"/>
      <c r="Q4" s="19"/>
      <c r="R4" s="19"/>
      <c r="S4" s="19"/>
      <c r="T4" s="19"/>
      <c r="U4" s="19"/>
      <c r="V4" s="19"/>
      <c r="W4" s="19"/>
      <c r="X4" s="19"/>
      <c r="Y4" s="19"/>
      <c r="Z4" s="19"/>
      <c r="AA4" s="56"/>
      <c r="AB4" s="162"/>
      <c r="AC4" s="69" t="s">
        <v>51</v>
      </c>
      <c r="AD4" s="71"/>
      <c r="AE4" s="71"/>
      <c r="AF4" s="49"/>
      <c r="AG4" s="99"/>
      <c r="AH4" s="99"/>
      <c r="AI4" s="99"/>
      <c r="AJ4" s="99"/>
      <c r="AK4" s="99"/>
      <c r="AL4" s="99"/>
      <c r="AM4" s="99"/>
      <c r="AN4" s="99"/>
      <c r="AO4" s="281"/>
      <c r="AP4" s="791"/>
      <c r="AQ4" s="791"/>
      <c r="AR4" s="791"/>
      <c r="AS4" s="791"/>
      <c r="AT4" s="791"/>
      <c r="AU4" s="281"/>
      <c r="AV4" s="281"/>
    </row>
    <row r="5" spans="2:48" s="3" customFormat="1" ht="1.5" customHeight="1">
      <c r="B5" s="370"/>
      <c r="D5" s="32"/>
      <c r="E5" s="19"/>
      <c r="F5" s="19"/>
      <c r="G5" s="19"/>
      <c r="H5" s="19"/>
      <c r="I5" s="19"/>
      <c r="J5" s="19"/>
      <c r="K5" s="19"/>
      <c r="L5" s="19"/>
      <c r="M5" s="19"/>
      <c r="N5" s="19"/>
      <c r="O5" s="19"/>
      <c r="P5" s="19"/>
      <c r="Q5" s="19"/>
      <c r="R5" s="19"/>
      <c r="S5" s="19"/>
      <c r="T5" s="19"/>
      <c r="U5" s="19"/>
      <c r="V5" s="19"/>
      <c r="W5" s="19"/>
      <c r="X5" s="19"/>
      <c r="Y5" s="19"/>
      <c r="Z5" s="19"/>
      <c r="AA5" s="56"/>
      <c r="AB5" s="72"/>
      <c r="AC5" s="69"/>
      <c r="AD5" s="71"/>
      <c r="AE5" s="71"/>
      <c r="AF5" s="71"/>
      <c r="AG5" s="99"/>
      <c r="AH5" s="99"/>
      <c r="AI5" s="99"/>
      <c r="AJ5" s="99"/>
      <c r="AK5" s="99"/>
      <c r="AL5" s="99"/>
      <c r="AM5" s="99"/>
      <c r="AN5" s="99"/>
      <c r="AO5" s="281"/>
      <c r="AP5" s="791"/>
      <c r="AQ5" s="791"/>
      <c r="AR5" s="791"/>
      <c r="AS5" s="791"/>
      <c r="AT5" s="791"/>
      <c r="AU5" s="281"/>
      <c r="AV5" s="281"/>
    </row>
    <row r="6" spans="2:48" s="3" customFormat="1" ht="9.75" customHeight="1">
      <c r="B6" s="370"/>
      <c r="D6" s="32" t="s">
        <v>49</v>
      </c>
      <c r="E6" s="19"/>
      <c r="F6" s="19"/>
      <c r="G6" s="19"/>
      <c r="H6" s="19"/>
      <c r="I6" s="19"/>
      <c r="J6" s="19"/>
      <c r="K6" s="19"/>
      <c r="L6" s="19"/>
      <c r="M6" s="391" t="s">
        <v>49</v>
      </c>
      <c r="N6" s="391"/>
      <c r="O6" s="391"/>
      <c r="P6" s="391"/>
      <c r="Q6" s="391"/>
      <c r="R6" s="391"/>
      <c r="S6" s="391"/>
      <c r="T6" s="391"/>
      <c r="U6" s="391"/>
      <c r="V6" s="391"/>
      <c r="W6" s="19"/>
      <c r="X6" s="19"/>
      <c r="Y6" s="19"/>
      <c r="Z6" s="19"/>
      <c r="AA6" s="56"/>
      <c r="AB6" s="162"/>
      <c r="AC6" s="69" t="s">
        <v>52</v>
      </c>
      <c r="AD6" s="71"/>
      <c r="AE6" s="71"/>
      <c r="AF6" s="71"/>
      <c r="AG6" s="99"/>
      <c r="AH6" s="99"/>
      <c r="AI6" s="99"/>
      <c r="AJ6" s="99"/>
      <c r="AK6" s="99"/>
      <c r="AL6" s="99"/>
      <c r="AM6" s="99"/>
      <c r="AN6" s="99"/>
      <c r="AO6" s="281"/>
      <c r="AP6" s="791"/>
      <c r="AQ6" s="791"/>
      <c r="AR6" s="791"/>
      <c r="AS6" s="791"/>
      <c r="AT6" s="791"/>
      <c r="AU6" s="281"/>
      <c r="AV6" s="281"/>
    </row>
    <row r="7" spans="2:48" s="3" customFormat="1" ht="3" customHeight="1">
      <c r="B7" s="370"/>
      <c r="D7" s="32"/>
      <c r="E7" s="19"/>
      <c r="F7" s="19"/>
      <c r="G7" s="19"/>
      <c r="H7" s="19"/>
      <c r="I7" s="19"/>
      <c r="J7" s="19"/>
      <c r="K7" s="19"/>
      <c r="L7" s="19"/>
      <c r="M7" s="391"/>
      <c r="N7" s="391"/>
      <c r="O7" s="391"/>
      <c r="P7" s="391"/>
      <c r="Q7" s="391"/>
      <c r="R7" s="391"/>
      <c r="S7" s="391"/>
      <c r="T7" s="391"/>
      <c r="U7" s="391"/>
      <c r="V7" s="391"/>
      <c r="W7" s="19"/>
      <c r="X7" s="19"/>
      <c r="Y7" s="19"/>
      <c r="Z7" s="19"/>
      <c r="AA7" s="56"/>
      <c r="AB7" s="49"/>
      <c r="AC7" s="49"/>
      <c r="AD7" s="49"/>
      <c r="AE7" s="49"/>
      <c r="AF7" s="71"/>
      <c r="AG7" s="99"/>
      <c r="AH7" s="99"/>
      <c r="AI7" s="99"/>
      <c r="AJ7" s="99"/>
      <c r="AK7" s="99"/>
      <c r="AL7" s="99"/>
      <c r="AM7" s="99"/>
      <c r="AN7" s="99"/>
      <c r="AO7" s="281"/>
      <c r="AP7" s="791"/>
      <c r="AQ7" s="791"/>
      <c r="AR7" s="791"/>
      <c r="AS7" s="791"/>
      <c r="AT7" s="791"/>
      <c r="AU7" s="281"/>
      <c r="AV7" s="281"/>
    </row>
    <row r="8" spans="2:48" s="3" customFormat="1" ht="8.25" customHeight="1">
      <c r="B8" s="370"/>
      <c r="D8" s="32" t="s">
        <v>370</v>
      </c>
      <c r="E8" s="19"/>
      <c r="F8" s="19"/>
      <c r="G8" s="19"/>
      <c r="H8" s="19"/>
      <c r="I8" s="19"/>
      <c r="J8" s="19"/>
      <c r="K8" s="19"/>
      <c r="L8" s="19"/>
      <c r="M8" s="391"/>
      <c r="N8" s="391"/>
      <c r="O8" s="391"/>
      <c r="P8" s="391"/>
      <c r="Q8" s="391"/>
      <c r="R8" s="391"/>
      <c r="S8" s="391"/>
      <c r="T8" s="391"/>
      <c r="U8" s="391"/>
      <c r="V8" s="391"/>
      <c r="W8" s="19"/>
      <c r="X8" s="19"/>
      <c r="Y8" s="19"/>
      <c r="Z8" s="19"/>
      <c r="AA8" s="56"/>
      <c r="AB8" s="49"/>
      <c r="AC8" s="49"/>
      <c r="AD8" s="49"/>
      <c r="AE8" s="49"/>
      <c r="AF8" s="71"/>
      <c r="AG8" s="99"/>
      <c r="AH8" s="99"/>
      <c r="AI8" s="99"/>
      <c r="AJ8" s="99"/>
      <c r="AK8" s="99"/>
      <c r="AL8" s="99"/>
      <c r="AM8" s="99"/>
      <c r="AN8" s="99"/>
      <c r="AO8" s="281"/>
      <c r="AP8" s="791"/>
      <c r="AQ8" s="791"/>
      <c r="AR8" s="791"/>
      <c r="AS8" s="791"/>
      <c r="AT8" s="791"/>
      <c r="AU8" s="281"/>
      <c r="AV8" s="281"/>
    </row>
    <row r="9" spans="2:48" ht="3.75" customHeight="1">
      <c r="B9" s="370"/>
      <c r="D9" s="13"/>
      <c r="E9" s="13"/>
      <c r="F9" s="13"/>
      <c r="G9" s="13"/>
      <c r="H9" s="13"/>
      <c r="I9" s="13"/>
      <c r="J9" s="13"/>
      <c r="K9" s="13"/>
      <c r="L9" s="13"/>
      <c r="M9" s="13"/>
      <c r="N9" s="33"/>
      <c r="O9" s="33"/>
      <c r="P9" s="33"/>
      <c r="Q9" s="33"/>
      <c r="R9" s="13"/>
      <c r="S9" s="13"/>
      <c r="T9" s="13"/>
      <c r="U9" s="13"/>
      <c r="V9" s="13"/>
      <c r="W9" s="13"/>
      <c r="X9" s="78"/>
      <c r="Y9" s="78"/>
      <c r="Z9" s="78"/>
      <c r="AA9" s="75"/>
      <c r="AB9" s="75"/>
      <c r="AC9" s="75"/>
      <c r="AD9" s="54"/>
      <c r="AE9" s="54"/>
      <c r="AF9" s="54"/>
      <c r="AG9" s="99"/>
      <c r="AH9" s="99"/>
      <c r="AI9" s="99"/>
      <c r="AJ9" s="99"/>
      <c r="AK9" s="99"/>
      <c r="AL9" s="99"/>
      <c r="AM9" s="99"/>
      <c r="AN9" s="99"/>
      <c r="AO9" s="281"/>
      <c r="AP9" s="791"/>
      <c r="AQ9" s="791"/>
      <c r="AR9" s="791"/>
      <c r="AS9" s="791"/>
      <c r="AT9" s="791"/>
      <c r="AU9" s="281"/>
      <c r="AV9" s="281"/>
    </row>
    <row r="10" spans="4:48" ht="14.25" customHeight="1">
      <c r="D10" s="13"/>
      <c r="E10" s="13"/>
      <c r="F10" s="13"/>
      <c r="G10" s="13"/>
      <c r="H10" s="13"/>
      <c r="I10" s="13"/>
      <c r="J10" s="13"/>
      <c r="K10" s="13"/>
      <c r="L10" s="13"/>
      <c r="M10" s="13"/>
      <c r="N10" s="33"/>
      <c r="O10" s="33"/>
      <c r="P10" s="33"/>
      <c r="Q10" s="33"/>
      <c r="R10" s="13"/>
      <c r="S10" s="13"/>
      <c r="T10" s="13"/>
      <c r="U10" s="13"/>
      <c r="V10" s="13"/>
      <c r="W10" s="13"/>
      <c r="X10" s="78"/>
      <c r="Y10" s="78"/>
      <c r="Z10" s="78"/>
      <c r="AA10" s="75"/>
      <c r="AB10" s="75"/>
      <c r="AC10" s="75"/>
      <c r="AD10" s="54"/>
      <c r="AE10" s="54"/>
      <c r="AF10" s="54"/>
      <c r="AG10" s="99"/>
      <c r="AH10" s="99"/>
      <c r="AI10" s="99"/>
      <c r="AJ10" s="99"/>
      <c r="AK10" s="99"/>
      <c r="AL10" s="99"/>
      <c r="AM10" s="99"/>
      <c r="AN10" s="99"/>
      <c r="AO10" s="281"/>
      <c r="AP10" s="791"/>
      <c r="AQ10" s="791"/>
      <c r="AR10" s="791"/>
      <c r="AS10" s="791"/>
      <c r="AT10" s="791"/>
      <c r="AU10" s="281"/>
      <c r="AV10" s="281"/>
    </row>
    <row r="11" spans="2:48" ht="15" customHeight="1">
      <c r="B11" s="669" t="s">
        <v>406</v>
      </c>
      <c r="D11" s="523" t="s">
        <v>50</v>
      </c>
      <c r="E11" s="523"/>
      <c r="F11" s="523"/>
      <c r="G11" s="523"/>
      <c r="H11" s="523"/>
      <c r="I11" s="104"/>
      <c r="J11" s="542">
        <f>'Goal 1 Workplan'!J11</f>
        <v>0</v>
      </c>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99"/>
      <c r="AH11" s="99"/>
      <c r="AI11" s="99"/>
      <c r="AJ11" s="99"/>
      <c r="AK11" s="99"/>
      <c r="AL11" s="99"/>
      <c r="AM11" s="99"/>
      <c r="AN11" s="99"/>
      <c r="AO11" s="281"/>
      <c r="AP11" s="281"/>
      <c r="AQ11" s="281"/>
      <c r="AR11" s="281"/>
      <c r="AS11" s="281"/>
      <c r="AT11" s="281"/>
      <c r="AU11" s="281"/>
      <c r="AV11" s="281"/>
    </row>
    <row r="12" spans="2:48" ht="15" customHeight="1">
      <c r="B12" s="669"/>
      <c r="D12" s="105" t="s">
        <v>54</v>
      </c>
      <c r="E12" s="105"/>
      <c r="F12" s="105"/>
      <c r="G12" s="105"/>
      <c r="H12" s="105"/>
      <c r="I12" s="105"/>
      <c r="J12" s="612">
        <f>'Goal 1 Workplan'!J12</f>
        <v>0</v>
      </c>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99"/>
      <c r="AH12" s="99"/>
      <c r="AI12" s="99"/>
      <c r="AJ12" s="99"/>
      <c r="AK12" s="99"/>
      <c r="AL12" s="99"/>
      <c r="AM12" s="99"/>
      <c r="AN12" s="99"/>
      <c r="AO12" s="281"/>
      <c r="AP12" s="281"/>
      <c r="AQ12" s="281"/>
      <c r="AR12" s="281"/>
      <c r="AS12" s="281"/>
      <c r="AT12" s="281"/>
      <c r="AU12" s="281"/>
      <c r="AV12" s="281"/>
    </row>
    <row r="13" spans="2:48" ht="15" customHeight="1">
      <c r="B13" s="669"/>
      <c r="D13" s="523" t="s">
        <v>77</v>
      </c>
      <c r="E13" s="523"/>
      <c r="F13" s="523"/>
      <c r="G13" s="523"/>
      <c r="H13" s="523"/>
      <c r="I13" s="106"/>
      <c r="J13" s="522">
        <f>'Goal 1 Workplan'!J13</f>
        <v>0</v>
      </c>
      <c r="K13" s="522"/>
      <c r="L13" s="522"/>
      <c r="M13" s="522"/>
      <c r="N13" s="522"/>
      <c r="O13" s="522"/>
      <c r="P13" s="522"/>
      <c r="Q13" s="522"/>
      <c r="R13" s="522"/>
      <c r="S13" s="522"/>
      <c r="T13" s="522"/>
      <c r="U13" s="522"/>
      <c r="V13" s="670" t="s">
        <v>79</v>
      </c>
      <c r="W13" s="670"/>
      <c r="X13" s="670"/>
      <c r="Y13" s="522">
        <f>'Goal 1 Workplan'!N13</f>
        <v>0</v>
      </c>
      <c r="Z13" s="522"/>
      <c r="AA13" s="522"/>
      <c r="AB13" s="522"/>
      <c r="AC13" s="522"/>
      <c r="AD13" s="522"/>
      <c r="AE13" s="522"/>
      <c r="AF13" s="522"/>
      <c r="AG13" s="99"/>
      <c r="AH13" s="99"/>
      <c r="AI13" s="99"/>
      <c r="AJ13" s="99"/>
      <c r="AK13" s="99"/>
      <c r="AL13" s="99"/>
      <c r="AM13" s="99"/>
      <c r="AN13" s="99"/>
      <c r="AO13" s="281"/>
      <c r="AP13" s="281"/>
      <c r="AQ13" s="281"/>
      <c r="AR13" s="281"/>
      <c r="AS13" s="281"/>
      <c r="AT13" s="281"/>
      <c r="AU13" s="281"/>
      <c r="AV13" s="281"/>
    </row>
    <row r="14" spans="2:48" ht="15" customHeight="1">
      <c r="B14" s="669"/>
      <c r="D14" s="523" t="s">
        <v>76</v>
      </c>
      <c r="E14" s="523"/>
      <c r="F14" s="523"/>
      <c r="G14" s="523"/>
      <c r="H14" s="523"/>
      <c r="I14" s="107"/>
      <c r="J14" s="671">
        <f>'Goal 1 Workplan'!J14</f>
        <v>0</v>
      </c>
      <c r="K14" s="671"/>
      <c r="L14" s="671"/>
      <c r="M14" s="671"/>
      <c r="N14" s="671"/>
      <c r="O14" s="671"/>
      <c r="P14" s="671"/>
      <c r="Q14" s="671"/>
      <c r="R14" s="671"/>
      <c r="S14" s="671"/>
      <c r="T14" s="671"/>
      <c r="U14" s="671"/>
      <c r="V14" s="523" t="s">
        <v>78</v>
      </c>
      <c r="W14" s="523"/>
      <c r="X14" s="523"/>
      <c r="Y14" s="522">
        <f>'Goal 1 Workplan'!N14</f>
        <v>0</v>
      </c>
      <c r="Z14" s="522"/>
      <c r="AA14" s="522"/>
      <c r="AB14" s="522"/>
      <c r="AC14" s="522"/>
      <c r="AD14" s="522"/>
      <c r="AE14" s="522"/>
      <c r="AF14" s="522"/>
      <c r="AG14" s="99"/>
      <c r="AH14" s="99"/>
      <c r="AI14" s="99"/>
      <c r="AJ14" s="99"/>
      <c r="AK14" s="99"/>
      <c r="AL14" s="99"/>
      <c r="AM14" s="99"/>
      <c r="AN14" s="99"/>
      <c r="AO14" s="281"/>
      <c r="AP14" s="281"/>
      <c r="AQ14" s="281"/>
      <c r="AR14" s="281"/>
      <c r="AS14" s="281"/>
      <c r="AT14" s="281"/>
      <c r="AU14" s="281"/>
      <c r="AV14" s="281"/>
    </row>
    <row r="15" spans="2:48" ht="12.75" customHeight="1">
      <c r="B15" s="4"/>
      <c r="D15" s="105"/>
      <c r="E15" s="105"/>
      <c r="F15" s="105"/>
      <c r="G15" s="105"/>
      <c r="H15" s="105"/>
      <c r="I15" s="108"/>
      <c r="J15" s="105"/>
      <c r="K15" s="105"/>
      <c r="L15" s="105"/>
      <c r="M15" s="105"/>
      <c r="N15" s="105"/>
      <c r="O15" s="105"/>
      <c r="P15" s="105"/>
      <c r="Q15" s="105"/>
      <c r="R15" s="105"/>
      <c r="S15" s="105"/>
      <c r="T15" s="105"/>
      <c r="U15" s="105"/>
      <c r="V15" s="105"/>
      <c r="W15" s="105"/>
      <c r="X15" s="109"/>
      <c r="Y15" s="109"/>
      <c r="Z15" s="109"/>
      <c r="AA15" s="110"/>
      <c r="AB15" s="110"/>
      <c r="AC15" s="110"/>
      <c r="AD15" s="111"/>
      <c r="AE15" s="111"/>
      <c r="AF15" s="111"/>
      <c r="AG15" s="99"/>
      <c r="AH15" s="99"/>
      <c r="AI15" s="99"/>
      <c r="AJ15" s="99"/>
      <c r="AK15" s="99"/>
      <c r="AL15" s="99"/>
      <c r="AM15" s="99"/>
      <c r="AN15" s="99"/>
      <c r="AO15" s="281"/>
      <c r="AP15" s="281"/>
      <c r="AQ15" s="281"/>
      <c r="AR15" s="281"/>
      <c r="AS15" s="281"/>
      <c r="AT15" s="281"/>
      <c r="AU15" s="281"/>
      <c r="AV15" s="281"/>
    </row>
    <row r="16" spans="2:48" ht="15" customHeight="1">
      <c r="B16" s="4"/>
      <c r="D16" s="672" t="s">
        <v>55</v>
      </c>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99"/>
      <c r="AH16" s="99"/>
      <c r="AI16" s="99"/>
      <c r="AJ16" s="99"/>
      <c r="AK16" s="99"/>
      <c r="AL16" s="99"/>
      <c r="AM16" s="99"/>
      <c r="AN16" s="99"/>
      <c r="AO16" s="99"/>
      <c r="AP16" s="99"/>
      <c r="AQ16" s="99"/>
      <c r="AR16" s="99"/>
      <c r="AS16" s="99"/>
      <c r="AT16" s="99"/>
      <c r="AU16" s="99"/>
      <c r="AV16" s="99"/>
    </row>
    <row r="17" spans="2:48" ht="15" customHeight="1">
      <c r="B17" s="4"/>
      <c r="D17" s="673" t="s">
        <v>198</v>
      </c>
      <c r="E17" s="673"/>
      <c r="F17" s="673"/>
      <c r="G17" s="673"/>
      <c r="H17" s="673"/>
      <c r="I17" s="673"/>
      <c r="J17" s="673"/>
      <c r="K17" s="673"/>
      <c r="L17" s="673"/>
      <c r="M17" s="673"/>
      <c r="N17" s="673"/>
      <c r="O17" s="673"/>
      <c r="P17" s="673"/>
      <c r="Q17" s="674"/>
      <c r="R17" s="674"/>
      <c r="S17" s="674"/>
      <c r="T17" s="674"/>
      <c r="U17" s="674"/>
      <c r="V17" s="674"/>
      <c r="W17" s="674"/>
      <c r="X17" s="674"/>
      <c r="Y17" s="674"/>
      <c r="Z17" s="674"/>
      <c r="AA17" s="674"/>
      <c r="AB17" s="674"/>
      <c r="AC17" s="674"/>
      <c r="AD17" s="674"/>
      <c r="AE17" s="674"/>
      <c r="AF17" s="674"/>
      <c r="AG17" s="99"/>
      <c r="AH17" s="99"/>
      <c r="AI17" s="99"/>
      <c r="AJ17" s="99"/>
      <c r="AK17" s="99"/>
      <c r="AL17" s="99"/>
      <c r="AM17" s="99"/>
      <c r="AN17" s="99"/>
      <c r="AO17" s="99"/>
      <c r="AP17" s="99"/>
      <c r="AQ17" s="99"/>
      <c r="AR17" s="99"/>
      <c r="AS17" s="99"/>
      <c r="AT17" s="99"/>
      <c r="AU17" s="99"/>
      <c r="AV17" s="99"/>
    </row>
    <row r="18" spans="2:48" ht="15" customHeight="1">
      <c r="B18" s="4"/>
      <c r="D18" s="675" t="s">
        <v>199</v>
      </c>
      <c r="E18" s="675"/>
      <c r="F18" s="675"/>
      <c r="G18" s="675"/>
      <c r="H18" s="675"/>
      <c r="I18" s="675"/>
      <c r="J18" s="675"/>
      <c r="K18" s="675"/>
      <c r="L18" s="675"/>
      <c r="M18" s="675"/>
      <c r="N18" s="675"/>
      <c r="O18" s="675"/>
      <c r="P18" s="675"/>
      <c r="Q18" s="676"/>
      <c r="R18" s="676"/>
      <c r="S18" s="676"/>
      <c r="T18" s="676"/>
      <c r="U18" s="676"/>
      <c r="V18" s="676"/>
      <c r="W18" s="676"/>
      <c r="X18" s="676"/>
      <c r="Y18" s="676"/>
      <c r="Z18" s="676"/>
      <c r="AA18" s="676"/>
      <c r="AB18" s="676"/>
      <c r="AC18" s="676"/>
      <c r="AD18" s="676"/>
      <c r="AE18" s="676"/>
      <c r="AF18" s="676"/>
      <c r="AG18" s="99"/>
      <c r="AH18" s="99"/>
      <c r="AI18" s="99"/>
      <c r="AJ18" s="99"/>
      <c r="AK18" s="99"/>
      <c r="AL18" s="99"/>
      <c r="AM18" s="99"/>
      <c r="AN18" s="99"/>
      <c r="AO18" s="99"/>
      <c r="AP18" s="99"/>
      <c r="AQ18" s="99"/>
      <c r="AR18" s="99"/>
      <c r="AS18" s="99"/>
      <c r="AT18" s="99"/>
      <c r="AU18" s="99"/>
      <c r="AV18" s="99"/>
    </row>
    <row r="19" spans="2:48" ht="70.5" customHeight="1">
      <c r="B19" s="4"/>
      <c r="D19" s="677">
        <f>'Goal 1 Workplan'!D19</f>
        <v>0</v>
      </c>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99"/>
      <c r="AH19" s="99"/>
      <c r="AI19" s="99"/>
      <c r="AJ19" s="99"/>
      <c r="AK19" s="99"/>
      <c r="AL19" s="99"/>
      <c r="AM19" s="99"/>
      <c r="AN19" s="99"/>
      <c r="AO19" s="99"/>
      <c r="AP19" s="99"/>
      <c r="AQ19" s="99"/>
      <c r="AR19" s="99"/>
      <c r="AS19" s="99"/>
      <c r="AT19" s="99"/>
      <c r="AU19" s="99"/>
      <c r="AV19" s="99"/>
    </row>
    <row r="20" spans="2:48" ht="15" customHeight="1">
      <c r="B20" s="4"/>
      <c r="D20" s="675" t="s">
        <v>200</v>
      </c>
      <c r="E20" s="675"/>
      <c r="F20" s="675"/>
      <c r="G20" s="675"/>
      <c r="H20" s="675"/>
      <c r="I20" s="675"/>
      <c r="J20" s="675"/>
      <c r="K20" s="675"/>
      <c r="L20" s="675"/>
      <c r="M20" s="675"/>
      <c r="N20" s="675"/>
      <c r="O20" s="675"/>
      <c r="P20" s="675"/>
      <c r="Q20" s="676"/>
      <c r="R20" s="676"/>
      <c r="S20" s="676"/>
      <c r="T20" s="676"/>
      <c r="U20" s="676"/>
      <c r="V20" s="676"/>
      <c r="W20" s="676"/>
      <c r="X20" s="676"/>
      <c r="Y20" s="676"/>
      <c r="Z20" s="676"/>
      <c r="AA20" s="676"/>
      <c r="AB20" s="676"/>
      <c r="AC20" s="676"/>
      <c r="AD20" s="676"/>
      <c r="AE20" s="676"/>
      <c r="AF20" s="676"/>
      <c r="AG20" s="99"/>
      <c r="AH20" s="99"/>
      <c r="AI20" s="99"/>
      <c r="AJ20" s="99"/>
      <c r="AK20" s="99"/>
      <c r="AL20" s="99"/>
      <c r="AM20" s="99"/>
      <c r="AN20" s="99"/>
      <c r="AO20" s="99"/>
      <c r="AP20" s="99"/>
      <c r="AQ20" s="99"/>
      <c r="AR20" s="99"/>
      <c r="AS20" s="99"/>
      <c r="AT20" s="99"/>
      <c r="AU20" s="99"/>
      <c r="AV20" s="99"/>
    </row>
    <row r="21" spans="2:50" ht="60" customHeight="1">
      <c r="B21" s="4"/>
      <c r="D21" s="677">
        <f>'Goal 1 Workplan'!D22</f>
        <v>0</v>
      </c>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99"/>
      <c r="AH21" s="99"/>
      <c r="AI21" s="99"/>
      <c r="AJ21" s="99"/>
      <c r="AK21" s="99"/>
      <c r="AL21" s="99"/>
      <c r="AM21" s="99"/>
      <c r="AN21" s="99"/>
      <c r="AO21" s="679" t="s">
        <v>239</v>
      </c>
      <c r="AP21" s="680"/>
      <c r="AQ21" s="680"/>
      <c r="AR21" s="680"/>
      <c r="AS21" s="680"/>
      <c r="AT21" s="680"/>
      <c r="AU21" s="680"/>
      <c r="AV21" s="680"/>
      <c r="AX21" s="1">
        <v>5</v>
      </c>
    </row>
    <row r="22" spans="4:48" ht="12.75" customHeight="1" thickBot="1">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99"/>
      <c r="AH22" s="99"/>
      <c r="AI22" s="99"/>
      <c r="AJ22" s="99"/>
      <c r="AK22" s="99"/>
      <c r="AL22" s="99"/>
      <c r="AM22" s="99"/>
      <c r="AN22" s="99"/>
      <c r="AO22" s="680"/>
      <c r="AP22" s="680"/>
      <c r="AQ22" s="680"/>
      <c r="AR22" s="680"/>
      <c r="AS22" s="680"/>
      <c r="AT22" s="680"/>
      <c r="AU22" s="680"/>
      <c r="AV22" s="680"/>
    </row>
    <row r="23" spans="4:46" ht="0.75" customHeight="1" thickBot="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10"/>
      <c r="AH23" s="10"/>
      <c r="AI23" s="10"/>
      <c r="AJ23" s="10"/>
      <c r="AK23" s="10"/>
      <c r="AL23" s="10"/>
      <c r="AM23" s="10"/>
      <c r="AO23" s="682"/>
      <c r="AP23" s="683"/>
      <c r="AQ23" s="683"/>
      <c r="AR23" s="683"/>
      <c r="AS23" s="683"/>
      <c r="AT23" s="684"/>
    </row>
    <row r="24" spans="4:48" ht="27" customHeight="1">
      <c r="D24" s="389" t="s">
        <v>56</v>
      </c>
      <c r="E24" s="390"/>
      <c r="F24" s="390"/>
      <c r="G24" s="390"/>
      <c r="H24" s="390"/>
      <c r="I24" s="390"/>
      <c r="J24" s="390"/>
      <c r="K24" s="390"/>
      <c r="L24" s="390"/>
      <c r="M24" s="390"/>
      <c r="N24" s="443"/>
      <c r="O24" s="399" t="s">
        <v>87</v>
      </c>
      <c r="P24" s="569"/>
      <c r="Q24" s="570"/>
      <c r="R24" s="685" t="s">
        <v>374</v>
      </c>
      <c r="S24" s="686"/>
      <c r="T24" s="687"/>
      <c r="U24" s="685" t="s">
        <v>375</v>
      </c>
      <c r="V24" s="686"/>
      <c r="W24" s="687"/>
      <c r="X24" s="685" t="s">
        <v>376</v>
      </c>
      <c r="Y24" s="686"/>
      <c r="Z24" s="687"/>
      <c r="AA24" s="688" t="s">
        <v>377</v>
      </c>
      <c r="AB24" s="689"/>
      <c r="AC24" s="690"/>
      <c r="AD24" s="691" t="s">
        <v>378</v>
      </c>
      <c r="AE24" s="692"/>
      <c r="AF24" s="693"/>
      <c r="AG24" s="694" t="s">
        <v>232</v>
      </c>
      <c r="AH24" s="695"/>
      <c r="AI24" s="696"/>
      <c r="AJ24" s="697" t="s">
        <v>234</v>
      </c>
      <c r="AK24" s="698"/>
      <c r="AL24" s="698"/>
      <c r="AM24" s="698"/>
      <c r="AN24" s="698"/>
      <c r="AO24" s="703" t="s">
        <v>195</v>
      </c>
      <c r="AP24" s="704"/>
      <c r="AQ24" s="704"/>
      <c r="AR24" s="704"/>
      <c r="AS24" s="704"/>
      <c r="AT24" s="704"/>
      <c r="AU24" s="704"/>
      <c r="AV24" s="705"/>
    </row>
    <row r="25" spans="2:48" ht="12.75" customHeight="1">
      <c r="B25" s="788" t="s">
        <v>388</v>
      </c>
      <c r="D25" s="393" t="s">
        <v>11</v>
      </c>
      <c r="E25" s="394"/>
      <c r="F25" s="394"/>
      <c r="G25" s="394"/>
      <c r="H25" s="394"/>
      <c r="I25" s="394"/>
      <c r="J25" s="394"/>
      <c r="K25" s="394"/>
      <c r="L25" s="394"/>
      <c r="M25" s="394"/>
      <c r="N25" s="444"/>
      <c r="O25" s="571"/>
      <c r="P25" s="572"/>
      <c r="Q25" s="573"/>
      <c r="R25" s="383" t="s">
        <v>12</v>
      </c>
      <c r="S25" s="384"/>
      <c r="T25" s="385"/>
      <c r="U25" s="383" t="s">
        <v>58</v>
      </c>
      <c r="V25" s="384"/>
      <c r="W25" s="385"/>
      <c r="X25" s="383" t="s">
        <v>173</v>
      </c>
      <c r="Y25" s="384"/>
      <c r="Z25" s="385"/>
      <c r="AA25" s="712" t="s">
        <v>380</v>
      </c>
      <c r="AB25" s="713"/>
      <c r="AC25" s="714"/>
      <c r="AD25" s="383" t="s">
        <v>433</v>
      </c>
      <c r="AE25" s="384"/>
      <c r="AF25" s="385"/>
      <c r="AG25" s="718" t="s">
        <v>233</v>
      </c>
      <c r="AH25" s="719"/>
      <c r="AI25" s="720"/>
      <c r="AJ25" s="699"/>
      <c r="AK25" s="700"/>
      <c r="AL25" s="700"/>
      <c r="AM25" s="700"/>
      <c r="AN25" s="700"/>
      <c r="AO25" s="706"/>
      <c r="AP25" s="707"/>
      <c r="AQ25" s="707"/>
      <c r="AR25" s="707"/>
      <c r="AS25" s="707"/>
      <c r="AT25" s="707"/>
      <c r="AU25" s="707"/>
      <c r="AV25" s="708"/>
    </row>
    <row r="26" spans="2:48" ht="102.75" customHeight="1">
      <c r="B26" s="528"/>
      <c r="D26" s="497" t="s">
        <v>373</v>
      </c>
      <c r="E26" s="498"/>
      <c r="F26" s="498"/>
      <c r="G26" s="498"/>
      <c r="H26" s="498"/>
      <c r="I26" s="498"/>
      <c r="J26" s="498"/>
      <c r="K26" s="498"/>
      <c r="L26" s="498"/>
      <c r="M26" s="498"/>
      <c r="N26" s="499"/>
      <c r="O26" s="574"/>
      <c r="P26" s="575"/>
      <c r="Q26" s="576"/>
      <c r="R26" s="386"/>
      <c r="S26" s="387"/>
      <c r="T26" s="388"/>
      <c r="U26" s="386"/>
      <c r="V26" s="387"/>
      <c r="W26" s="388"/>
      <c r="X26" s="386"/>
      <c r="Y26" s="387"/>
      <c r="Z26" s="388"/>
      <c r="AA26" s="715"/>
      <c r="AB26" s="716"/>
      <c r="AC26" s="717"/>
      <c r="AD26" s="386"/>
      <c r="AE26" s="387"/>
      <c r="AF26" s="388"/>
      <c r="AG26" s="721"/>
      <c r="AH26" s="722"/>
      <c r="AI26" s="723"/>
      <c r="AJ26" s="701"/>
      <c r="AK26" s="702"/>
      <c r="AL26" s="702"/>
      <c r="AM26" s="702"/>
      <c r="AN26" s="702"/>
      <c r="AO26" s="706"/>
      <c r="AP26" s="707"/>
      <c r="AQ26" s="707"/>
      <c r="AR26" s="707"/>
      <c r="AS26" s="707"/>
      <c r="AT26" s="707"/>
      <c r="AU26" s="707"/>
      <c r="AV26" s="708"/>
    </row>
    <row r="27" spans="4:48" ht="14.25" customHeight="1">
      <c r="D27" s="16" t="s">
        <v>13</v>
      </c>
      <c r="E27" s="330" t="s">
        <v>67</v>
      </c>
      <c r="F27" s="330"/>
      <c r="G27" s="330"/>
      <c r="H27" s="330"/>
      <c r="I27" s="330"/>
      <c r="J27" s="330"/>
      <c r="K27" s="330"/>
      <c r="L27" s="330"/>
      <c r="M27" s="330"/>
      <c r="N27" s="505"/>
      <c r="O27" s="357" t="s">
        <v>85</v>
      </c>
      <c r="P27" s="358"/>
      <c r="Q27" s="359"/>
      <c r="R27" s="357">
        <f>'Goal 1 Workplan'!N26</f>
        <v>0</v>
      </c>
      <c r="S27" s="358"/>
      <c r="T27" s="359"/>
      <c r="U27" s="347"/>
      <c r="V27" s="348"/>
      <c r="W27" s="349"/>
      <c r="X27" s="724"/>
      <c r="Y27" s="725"/>
      <c r="Z27" s="726"/>
      <c r="AA27" s="727">
        <f aca="true" t="shared" si="0" ref="AA27:AA34">IF(R27="","",IF(R27=0,"",IF(X27="","",IF(X27=0,"",IF(X27=R27,"100%",IF(R27=X27,,(X27/R27)))))))</f>
      </c>
      <c r="AB27" s="728"/>
      <c r="AC27" s="729"/>
      <c r="AD27" s="730">
        <f aca="true" t="shared" si="1" ref="AD27:AD34">IF(R27=X27,"",IF(X27=0,"",IF(X27/R27&lt;80%,"Explanation",IF(X27/R27&gt;120%,"Explanation",""))))</f>
      </c>
      <c r="AE27" s="731"/>
      <c r="AF27" s="732"/>
      <c r="AG27" s="730">
        <f aca="true" t="shared" si="2" ref="AG27:AG34">IF(X27&gt;U27,"Achieving &gt; Enrolled",IF(X27=U27,"",IF(X27&lt;U27,"",IF(X27=0,"",IF(U27=0,"")))))</f>
      </c>
      <c r="AH27" s="731"/>
      <c r="AI27" s="732"/>
      <c r="AJ27" s="730"/>
      <c r="AK27" s="731"/>
      <c r="AL27" s="731"/>
      <c r="AM27" s="731"/>
      <c r="AN27" s="731"/>
      <c r="AO27" s="706"/>
      <c r="AP27" s="707"/>
      <c r="AQ27" s="707"/>
      <c r="AR27" s="707"/>
      <c r="AS27" s="707"/>
      <c r="AT27" s="707"/>
      <c r="AU27" s="707"/>
      <c r="AV27" s="708"/>
    </row>
    <row r="28" spans="4:48" ht="12" customHeight="1">
      <c r="D28" s="18"/>
      <c r="E28" s="331"/>
      <c r="F28" s="331"/>
      <c r="G28" s="331"/>
      <c r="H28" s="331"/>
      <c r="I28" s="331"/>
      <c r="J28" s="331"/>
      <c r="K28" s="331"/>
      <c r="L28" s="331"/>
      <c r="M28" s="331"/>
      <c r="N28" s="506"/>
      <c r="O28" s="332" t="s">
        <v>86</v>
      </c>
      <c r="P28" s="333"/>
      <c r="Q28" s="334"/>
      <c r="R28" s="332">
        <f>'Goal 1 Workplan'!N27</f>
        <v>0</v>
      </c>
      <c r="S28" s="333"/>
      <c r="T28" s="334"/>
      <c r="U28" s="354"/>
      <c r="V28" s="355"/>
      <c r="W28" s="356"/>
      <c r="X28" s="733"/>
      <c r="Y28" s="734"/>
      <c r="Z28" s="735"/>
      <c r="AA28" s="736">
        <f t="shared" si="0"/>
      </c>
      <c r="AB28" s="737"/>
      <c r="AC28" s="738"/>
      <c r="AD28" s="739">
        <f t="shared" si="1"/>
      </c>
      <c r="AE28" s="740"/>
      <c r="AF28" s="741"/>
      <c r="AG28" s="739">
        <f t="shared" si="2"/>
      </c>
      <c r="AH28" s="740"/>
      <c r="AI28" s="741"/>
      <c r="AJ28" s="739"/>
      <c r="AK28" s="740"/>
      <c r="AL28" s="740"/>
      <c r="AM28" s="740"/>
      <c r="AN28" s="740"/>
      <c r="AO28" s="706"/>
      <c r="AP28" s="707"/>
      <c r="AQ28" s="707"/>
      <c r="AR28" s="707"/>
      <c r="AS28" s="707"/>
      <c r="AT28" s="707"/>
      <c r="AU28" s="707"/>
      <c r="AV28" s="708"/>
    </row>
    <row r="29" spans="4:48" ht="15.75" customHeight="1">
      <c r="D29" s="16" t="s">
        <v>14</v>
      </c>
      <c r="E29" s="330" t="s">
        <v>91</v>
      </c>
      <c r="F29" s="330"/>
      <c r="G29" s="330"/>
      <c r="H29" s="330"/>
      <c r="I29" s="330"/>
      <c r="J29" s="330"/>
      <c r="K29" s="330"/>
      <c r="L29" s="330"/>
      <c r="M29" s="330"/>
      <c r="N29" s="505"/>
      <c r="O29" s="357" t="s">
        <v>85</v>
      </c>
      <c r="P29" s="358"/>
      <c r="Q29" s="359"/>
      <c r="R29" s="357">
        <f>'Goal 1 Workplan'!N28</f>
        <v>0</v>
      </c>
      <c r="S29" s="358"/>
      <c r="T29" s="359"/>
      <c r="U29" s="347"/>
      <c r="V29" s="348"/>
      <c r="W29" s="349"/>
      <c r="X29" s="724"/>
      <c r="Y29" s="725"/>
      <c r="Z29" s="726"/>
      <c r="AA29" s="727">
        <f t="shared" si="0"/>
      </c>
      <c r="AB29" s="728"/>
      <c r="AC29" s="729"/>
      <c r="AD29" s="730">
        <f t="shared" si="1"/>
      </c>
      <c r="AE29" s="731"/>
      <c r="AF29" s="732"/>
      <c r="AG29" s="730">
        <f t="shared" si="2"/>
      </c>
      <c r="AH29" s="731"/>
      <c r="AI29" s="732"/>
      <c r="AJ29" s="730"/>
      <c r="AK29" s="731"/>
      <c r="AL29" s="731"/>
      <c r="AM29" s="731"/>
      <c r="AN29" s="731"/>
      <c r="AO29" s="706"/>
      <c r="AP29" s="707"/>
      <c r="AQ29" s="707"/>
      <c r="AR29" s="707"/>
      <c r="AS29" s="707"/>
      <c r="AT29" s="707"/>
      <c r="AU29" s="707"/>
      <c r="AV29" s="708"/>
    </row>
    <row r="30" spans="4:48" ht="15.75" customHeight="1">
      <c r="D30" s="17"/>
      <c r="E30" s="331"/>
      <c r="F30" s="331"/>
      <c r="G30" s="331"/>
      <c r="H30" s="331"/>
      <c r="I30" s="331"/>
      <c r="J30" s="331"/>
      <c r="K30" s="331"/>
      <c r="L30" s="331"/>
      <c r="M30" s="331"/>
      <c r="N30" s="506"/>
      <c r="O30" s="332" t="s">
        <v>86</v>
      </c>
      <c r="P30" s="333"/>
      <c r="Q30" s="334"/>
      <c r="R30" s="332">
        <f>'Goal 1 Workplan'!N29</f>
        <v>0</v>
      </c>
      <c r="S30" s="333"/>
      <c r="T30" s="334"/>
      <c r="U30" s="354"/>
      <c r="V30" s="355"/>
      <c r="W30" s="356"/>
      <c r="X30" s="733"/>
      <c r="Y30" s="734"/>
      <c r="Z30" s="735"/>
      <c r="AA30" s="736">
        <f t="shared" si="0"/>
      </c>
      <c r="AB30" s="737"/>
      <c r="AC30" s="738"/>
      <c r="AD30" s="739">
        <f t="shared" si="1"/>
      </c>
      <c r="AE30" s="740"/>
      <c r="AF30" s="741"/>
      <c r="AG30" s="739">
        <f t="shared" si="2"/>
      </c>
      <c r="AH30" s="740"/>
      <c r="AI30" s="741"/>
      <c r="AJ30" s="739"/>
      <c r="AK30" s="740"/>
      <c r="AL30" s="740"/>
      <c r="AM30" s="740"/>
      <c r="AN30" s="740"/>
      <c r="AO30" s="706"/>
      <c r="AP30" s="707"/>
      <c r="AQ30" s="707"/>
      <c r="AR30" s="707"/>
      <c r="AS30" s="707"/>
      <c r="AT30" s="707"/>
      <c r="AU30" s="707"/>
      <c r="AV30" s="708"/>
    </row>
    <row r="31" spans="4:48" ht="16.5" customHeight="1">
      <c r="D31" s="16" t="s">
        <v>16</v>
      </c>
      <c r="E31" s="330" t="s">
        <v>100</v>
      </c>
      <c r="F31" s="330"/>
      <c r="G31" s="330"/>
      <c r="H31" s="330"/>
      <c r="I31" s="330"/>
      <c r="J31" s="330"/>
      <c r="K31" s="330"/>
      <c r="L31" s="330"/>
      <c r="M31" s="330"/>
      <c r="N31" s="505"/>
      <c r="O31" s="357" t="s">
        <v>85</v>
      </c>
      <c r="P31" s="358"/>
      <c r="Q31" s="359"/>
      <c r="R31" s="357">
        <f>'Goal 1 Workplan'!N30</f>
        <v>0</v>
      </c>
      <c r="S31" s="358"/>
      <c r="T31" s="359"/>
      <c r="U31" s="347"/>
      <c r="V31" s="348"/>
      <c r="W31" s="349"/>
      <c r="X31" s="724"/>
      <c r="Y31" s="725"/>
      <c r="Z31" s="726"/>
      <c r="AA31" s="727">
        <f t="shared" si="0"/>
      </c>
      <c r="AB31" s="728"/>
      <c r="AC31" s="729"/>
      <c r="AD31" s="730">
        <f t="shared" si="1"/>
      </c>
      <c r="AE31" s="731"/>
      <c r="AF31" s="732"/>
      <c r="AG31" s="730">
        <f t="shared" si="2"/>
      </c>
      <c r="AH31" s="731"/>
      <c r="AI31" s="732"/>
      <c r="AJ31" s="730"/>
      <c r="AK31" s="731"/>
      <c r="AL31" s="731"/>
      <c r="AM31" s="731"/>
      <c r="AN31" s="731"/>
      <c r="AO31" s="706"/>
      <c r="AP31" s="707"/>
      <c r="AQ31" s="707"/>
      <c r="AR31" s="707"/>
      <c r="AS31" s="707"/>
      <c r="AT31" s="707"/>
      <c r="AU31" s="707"/>
      <c r="AV31" s="708"/>
    </row>
    <row r="32" spans="4:48" ht="16.5" customHeight="1">
      <c r="D32" s="17"/>
      <c r="E32" s="331"/>
      <c r="F32" s="331"/>
      <c r="G32" s="331"/>
      <c r="H32" s="331"/>
      <c r="I32" s="331"/>
      <c r="J32" s="331"/>
      <c r="K32" s="331"/>
      <c r="L32" s="331"/>
      <c r="M32" s="331"/>
      <c r="N32" s="506"/>
      <c r="O32" s="332" t="s">
        <v>86</v>
      </c>
      <c r="P32" s="333"/>
      <c r="Q32" s="334"/>
      <c r="R32" s="332">
        <f>'Goal 1 Workplan'!N31</f>
        <v>0</v>
      </c>
      <c r="S32" s="333"/>
      <c r="T32" s="334"/>
      <c r="U32" s="354"/>
      <c r="V32" s="355"/>
      <c r="W32" s="356"/>
      <c r="X32" s="733"/>
      <c r="Y32" s="734"/>
      <c r="Z32" s="735"/>
      <c r="AA32" s="736">
        <f t="shared" si="0"/>
      </c>
      <c r="AB32" s="737"/>
      <c r="AC32" s="738"/>
      <c r="AD32" s="739">
        <f t="shared" si="1"/>
      </c>
      <c r="AE32" s="740"/>
      <c r="AF32" s="741"/>
      <c r="AG32" s="739">
        <f t="shared" si="2"/>
      </c>
      <c r="AH32" s="740"/>
      <c r="AI32" s="741"/>
      <c r="AJ32" s="739"/>
      <c r="AK32" s="740"/>
      <c r="AL32" s="740"/>
      <c r="AM32" s="740"/>
      <c r="AN32" s="740"/>
      <c r="AO32" s="706"/>
      <c r="AP32" s="707"/>
      <c r="AQ32" s="707"/>
      <c r="AR32" s="707"/>
      <c r="AS32" s="707"/>
      <c r="AT32" s="707"/>
      <c r="AU32" s="707"/>
      <c r="AV32" s="708"/>
    </row>
    <row r="33" spans="4:48" ht="15" customHeight="1">
      <c r="D33" s="16" t="s">
        <v>18</v>
      </c>
      <c r="E33" s="330" t="s">
        <v>99</v>
      </c>
      <c r="F33" s="330"/>
      <c r="G33" s="330"/>
      <c r="H33" s="330"/>
      <c r="I33" s="330"/>
      <c r="J33" s="330"/>
      <c r="K33" s="330"/>
      <c r="L33" s="330"/>
      <c r="M33" s="330"/>
      <c r="N33" s="505"/>
      <c r="O33" s="357" t="s">
        <v>85</v>
      </c>
      <c r="P33" s="358"/>
      <c r="Q33" s="359"/>
      <c r="R33" s="357">
        <f>'Goal 1 Workplan'!N32</f>
        <v>0</v>
      </c>
      <c r="S33" s="358"/>
      <c r="T33" s="359"/>
      <c r="U33" s="347"/>
      <c r="V33" s="348"/>
      <c r="W33" s="349"/>
      <c r="X33" s="724"/>
      <c r="Y33" s="725"/>
      <c r="Z33" s="726"/>
      <c r="AA33" s="727">
        <f t="shared" si="0"/>
      </c>
      <c r="AB33" s="728"/>
      <c r="AC33" s="729"/>
      <c r="AD33" s="730">
        <f t="shared" si="1"/>
      </c>
      <c r="AE33" s="731"/>
      <c r="AF33" s="732"/>
      <c r="AG33" s="730">
        <f t="shared" si="2"/>
      </c>
      <c r="AH33" s="731"/>
      <c r="AI33" s="732"/>
      <c r="AJ33" s="730"/>
      <c r="AK33" s="731"/>
      <c r="AL33" s="731"/>
      <c r="AM33" s="731"/>
      <c r="AN33" s="731"/>
      <c r="AO33" s="706"/>
      <c r="AP33" s="707"/>
      <c r="AQ33" s="707"/>
      <c r="AR33" s="707"/>
      <c r="AS33" s="707"/>
      <c r="AT33" s="707"/>
      <c r="AU33" s="707"/>
      <c r="AV33" s="708"/>
    </row>
    <row r="34" spans="4:48" ht="15" customHeight="1">
      <c r="D34" s="17"/>
      <c r="E34" s="331"/>
      <c r="F34" s="331"/>
      <c r="G34" s="331"/>
      <c r="H34" s="331"/>
      <c r="I34" s="331"/>
      <c r="J34" s="331"/>
      <c r="K34" s="331"/>
      <c r="L34" s="331"/>
      <c r="M34" s="331"/>
      <c r="N34" s="506"/>
      <c r="O34" s="332" t="s">
        <v>86</v>
      </c>
      <c r="P34" s="333"/>
      <c r="Q34" s="334"/>
      <c r="R34" s="332">
        <f>'Goal 1 Workplan'!N33</f>
        <v>0</v>
      </c>
      <c r="S34" s="333"/>
      <c r="T34" s="334"/>
      <c r="U34" s="354"/>
      <c r="V34" s="355"/>
      <c r="W34" s="356"/>
      <c r="X34" s="733"/>
      <c r="Y34" s="734"/>
      <c r="Z34" s="735"/>
      <c r="AA34" s="736">
        <f t="shared" si="0"/>
      </c>
      <c r="AB34" s="737"/>
      <c r="AC34" s="738"/>
      <c r="AD34" s="739">
        <f t="shared" si="1"/>
      </c>
      <c r="AE34" s="740"/>
      <c r="AF34" s="741"/>
      <c r="AG34" s="739">
        <f t="shared" si="2"/>
      </c>
      <c r="AH34" s="740"/>
      <c r="AI34" s="741"/>
      <c r="AJ34" s="739"/>
      <c r="AK34" s="740"/>
      <c r="AL34" s="740"/>
      <c r="AM34" s="740"/>
      <c r="AN34" s="740"/>
      <c r="AO34" s="706"/>
      <c r="AP34" s="707"/>
      <c r="AQ34" s="707"/>
      <c r="AR34" s="707"/>
      <c r="AS34" s="707"/>
      <c r="AT34" s="707"/>
      <c r="AU34" s="707"/>
      <c r="AV34" s="708"/>
    </row>
    <row r="35" spans="4:48" ht="13.5" customHeight="1">
      <c r="D35" s="329" t="s">
        <v>15</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158"/>
      <c r="AH35" s="158"/>
      <c r="AI35" s="158"/>
      <c r="AJ35" s="158"/>
      <c r="AK35" s="158"/>
      <c r="AL35" s="158"/>
      <c r="AM35" s="160"/>
      <c r="AN35" s="51"/>
      <c r="AO35" s="706"/>
      <c r="AP35" s="707"/>
      <c r="AQ35" s="707"/>
      <c r="AR35" s="707"/>
      <c r="AS35" s="707"/>
      <c r="AT35" s="707"/>
      <c r="AU35" s="707"/>
      <c r="AV35" s="708"/>
    </row>
    <row r="36" spans="4:48" ht="12.75" customHeight="1">
      <c r="D36" s="491">
        <f>'Goal 1 Workplan'!D35</f>
        <v>0</v>
      </c>
      <c r="E36" s="742"/>
      <c r="F36" s="742"/>
      <c r="G36" s="742"/>
      <c r="H36" s="742"/>
      <c r="I36" s="742"/>
      <c r="J36" s="742"/>
      <c r="K36" s="742"/>
      <c r="L36" s="742"/>
      <c r="M36" s="742"/>
      <c r="N36" s="743"/>
      <c r="O36" s="357" t="s">
        <v>85</v>
      </c>
      <c r="P36" s="358"/>
      <c r="Q36" s="359"/>
      <c r="R36" s="357">
        <f>'Goal 1 Workplan'!N35</f>
        <v>0</v>
      </c>
      <c r="S36" s="358"/>
      <c r="T36" s="359"/>
      <c r="U36" s="347"/>
      <c r="V36" s="348"/>
      <c r="W36" s="349"/>
      <c r="X36" s="724"/>
      <c r="Y36" s="725"/>
      <c r="Z36" s="726"/>
      <c r="AA36" s="727">
        <f>IF(R36="","",IF(R36=0,"",IF(X36="","",IF(X36=0,"",IF(X36=R36,"100%",IF(R36=X36,,(X36/R36)))))))</f>
      </c>
      <c r="AB36" s="728"/>
      <c r="AC36" s="729"/>
      <c r="AD36" s="730">
        <f>IF(R36=X36,"",IF(X36=0,"",IF(X36/R36&lt;80%,"Explanation",IF(X36/R36&gt;120%,"Explanation",""))))</f>
      </c>
      <c r="AE36" s="731"/>
      <c r="AF36" s="732"/>
      <c r="AG36" s="730">
        <f>IF(X36&gt;U36,"Achieving &gt; Enrolled",IF(X36=U36,"",IF(X36&lt;U36,"",IF(X36=0,"",IF(U36=0,"")))))</f>
      </c>
      <c r="AH36" s="731"/>
      <c r="AI36" s="732"/>
      <c r="AJ36" s="730"/>
      <c r="AK36" s="731"/>
      <c r="AL36" s="731"/>
      <c r="AM36" s="731"/>
      <c r="AN36" s="731"/>
      <c r="AO36" s="706"/>
      <c r="AP36" s="707"/>
      <c r="AQ36" s="707"/>
      <c r="AR36" s="707"/>
      <c r="AS36" s="707"/>
      <c r="AT36" s="707"/>
      <c r="AU36" s="707"/>
      <c r="AV36" s="708"/>
    </row>
    <row r="37" spans="4:48" ht="12.75" customHeight="1" thickBot="1">
      <c r="D37" s="744"/>
      <c r="E37" s="745"/>
      <c r="F37" s="745"/>
      <c r="G37" s="745"/>
      <c r="H37" s="745"/>
      <c r="I37" s="745"/>
      <c r="J37" s="745"/>
      <c r="K37" s="745"/>
      <c r="L37" s="745"/>
      <c r="M37" s="745"/>
      <c r="N37" s="746"/>
      <c r="O37" s="332" t="s">
        <v>86</v>
      </c>
      <c r="P37" s="333"/>
      <c r="Q37" s="334"/>
      <c r="R37" s="332">
        <f>'Goal 1 Workplan'!N36</f>
        <v>0</v>
      </c>
      <c r="S37" s="333"/>
      <c r="T37" s="334"/>
      <c r="U37" s="354"/>
      <c r="V37" s="355"/>
      <c r="W37" s="356"/>
      <c r="X37" s="733"/>
      <c r="Y37" s="734"/>
      <c r="Z37" s="735"/>
      <c r="AA37" s="736">
        <f>IF(R37="","",IF(R37=0,"",IF(X37="","",IF(X37=0,"",IF(X37=R37,"100%",IF(R37=X37,,(X37/R37)))))))</f>
      </c>
      <c r="AB37" s="737"/>
      <c r="AC37" s="738"/>
      <c r="AD37" s="739">
        <f>IF(R37=X37,"",IF(X37=0,"",IF(X37/R37&lt;80%,"Explanation",IF(X37/R37&gt;120%,"Explanation",""))))</f>
      </c>
      <c r="AE37" s="740"/>
      <c r="AF37" s="741"/>
      <c r="AG37" s="739">
        <f>IF(X37&gt;U37,"Achieving &gt; Enrolled",IF(X37=U37,"",IF(X37&lt;U37,"",IF(X37=0,"",IF(U37=0,"")))))</f>
      </c>
      <c r="AH37" s="740"/>
      <c r="AI37" s="741"/>
      <c r="AJ37" s="739"/>
      <c r="AK37" s="740"/>
      <c r="AL37" s="740"/>
      <c r="AM37" s="740"/>
      <c r="AN37" s="740"/>
      <c r="AO37" s="709"/>
      <c r="AP37" s="710"/>
      <c r="AQ37" s="710"/>
      <c r="AR37" s="710"/>
      <c r="AS37" s="710"/>
      <c r="AT37" s="710"/>
      <c r="AU37" s="710"/>
      <c r="AV37" s="711"/>
    </row>
    <row r="38" spans="4:39" ht="12.75" customHeight="1">
      <c r="D38" s="369" t="s">
        <v>55</v>
      </c>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1"/>
      <c r="AH38" s="1"/>
      <c r="AI38" s="1"/>
      <c r="AJ38" s="1"/>
      <c r="AK38" s="1"/>
      <c r="AL38" s="1"/>
      <c r="AM38" s="1"/>
    </row>
    <row r="39" spans="4:39" ht="12.75" customHeight="1">
      <c r="D39" s="541" t="s">
        <v>201</v>
      </c>
      <c r="E39" s="541"/>
      <c r="F39" s="541"/>
      <c r="G39" s="541"/>
      <c r="H39" s="541"/>
      <c r="I39" s="541"/>
      <c r="J39" s="541"/>
      <c r="K39" s="541"/>
      <c r="L39" s="541"/>
      <c r="M39" s="541"/>
      <c r="N39" s="541"/>
      <c r="O39" s="541"/>
      <c r="P39" s="541"/>
      <c r="Q39" s="747"/>
      <c r="R39" s="747"/>
      <c r="S39" s="747"/>
      <c r="T39" s="747"/>
      <c r="U39" s="747"/>
      <c r="V39" s="747"/>
      <c r="W39" s="747"/>
      <c r="X39" s="747"/>
      <c r="Y39" s="747"/>
      <c r="Z39" s="747"/>
      <c r="AA39" s="747"/>
      <c r="AB39" s="747"/>
      <c r="AC39" s="747"/>
      <c r="AD39" s="747"/>
      <c r="AE39" s="747"/>
      <c r="AF39" s="747"/>
      <c r="AG39" s="1"/>
      <c r="AH39" s="1"/>
      <c r="AI39" s="1"/>
      <c r="AJ39" s="1"/>
      <c r="AK39" s="1"/>
      <c r="AL39" s="1"/>
      <c r="AM39" s="1"/>
    </row>
    <row r="40" spans="4:39" ht="17.25" customHeight="1">
      <c r="D40" s="748" t="s">
        <v>199</v>
      </c>
      <c r="E40" s="748"/>
      <c r="F40" s="748"/>
      <c r="G40" s="748"/>
      <c r="H40" s="748"/>
      <c r="I40" s="748"/>
      <c r="J40" s="748"/>
      <c r="K40" s="748"/>
      <c r="L40" s="748"/>
      <c r="M40" s="748"/>
      <c r="N40" s="748"/>
      <c r="O40" s="748"/>
      <c r="P40" s="748"/>
      <c r="Q40" s="456"/>
      <c r="R40" s="456"/>
      <c r="S40" s="456"/>
      <c r="T40" s="456"/>
      <c r="U40" s="456"/>
      <c r="V40" s="456"/>
      <c r="W40" s="456"/>
      <c r="X40" s="456"/>
      <c r="Y40" s="456"/>
      <c r="Z40" s="456"/>
      <c r="AA40" s="456"/>
      <c r="AB40" s="456"/>
      <c r="AC40" s="456"/>
      <c r="AD40" s="456"/>
      <c r="AE40" s="456"/>
      <c r="AF40" s="456"/>
      <c r="AG40" s="1"/>
      <c r="AH40" s="1"/>
      <c r="AI40" s="1"/>
      <c r="AJ40" s="1"/>
      <c r="AK40" s="1"/>
      <c r="AL40" s="1"/>
      <c r="AM40" s="1"/>
    </row>
    <row r="41" spans="4:39" ht="0.75" customHeight="1" hidden="1">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1"/>
      <c r="AH41" s="1"/>
      <c r="AI41" s="1"/>
      <c r="AJ41" s="1"/>
      <c r="AK41" s="1"/>
      <c r="AL41" s="1"/>
      <c r="AM41" s="1"/>
    </row>
    <row r="42" spans="4:39" ht="55.5" customHeight="1">
      <c r="D42" s="677">
        <f>'Goal 1 Workplan'!D41</f>
        <v>0</v>
      </c>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1"/>
      <c r="AH42" s="1"/>
      <c r="AI42" s="1"/>
      <c r="AJ42" s="1"/>
      <c r="AK42" s="1"/>
      <c r="AL42" s="1"/>
      <c r="AM42" s="1"/>
    </row>
    <row r="43" spans="4:39" ht="12.75">
      <c r="D43" s="748" t="s">
        <v>200</v>
      </c>
      <c r="E43" s="748"/>
      <c r="F43" s="748"/>
      <c r="G43" s="748"/>
      <c r="H43" s="748"/>
      <c r="I43" s="748"/>
      <c r="J43" s="748"/>
      <c r="K43" s="748"/>
      <c r="L43" s="748"/>
      <c r="M43" s="748"/>
      <c r="N43" s="748"/>
      <c r="O43" s="748"/>
      <c r="P43" s="748"/>
      <c r="Q43" s="456"/>
      <c r="R43" s="456"/>
      <c r="S43" s="456"/>
      <c r="T43" s="456"/>
      <c r="U43" s="456"/>
      <c r="V43" s="456"/>
      <c r="W43" s="456"/>
      <c r="X43" s="456"/>
      <c r="Y43" s="456"/>
      <c r="Z43" s="456"/>
      <c r="AA43" s="456"/>
      <c r="AB43" s="456"/>
      <c r="AC43" s="456"/>
      <c r="AD43" s="456"/>
      <c r="AE43" s="456"/>
      <c r="AF43" s="456"/>
      <c r="AG43" s="1"/>
      <c r="AH43" s="1"/>
      <c r="AI43" s="1"/>
      <c r="AJ43" s="1"/>
      <c r="AK43" s="1"/>
      <c r="AL43" s="1"/>
      <c r="AM43" s="1"/>
    </row>
    <row r="44" spans="4:39" ht="55.5" customHeight="1">
      <c r="D44" s="750">
        <f>'Goal 1 Workplan'!D44</f>
        <v>0</v>
      </c>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1"/>
      <c r="AH44" s="1"/>
      <c r="AI44" s="1"/>
      <c r="AJ44" s="1"/>
      <c r="AK44" s="1"/>
      <c r="AL44" s="1"/>
      <c r="AM44" s="1"/>
    </row>
    <row r="45" spans="2:40" ht="30.75" customHeight="1">
      <c r="B45" s="789" t="s">
        <v>390</v>
      </c>
      <c r="D45" s="389" t="s">
        <v>57</v>
      </c>
      <c r="E45" s="390"/>
      <c r="F45" s="390"/>
      <c r="G45" s="390"/>
      <c r="H45" s="390"/>
      <c r="I45" s="390"/>
      <c r="J45" s="390"/>
      <c r="K45" s="751"/>
      <c r="L45" s="751"/>
      <c r="M45" s="751"/>
      <c r="N45" s="95"/>
      <c r="O45" s="399" t="s">
        <v>87</v>
      </c>
      <c r="P45" s="569"/>
      <c r="Q45" s="570"/>
      <c r="R45" s="685" t="s">
        <v>374</v>
      </c>
      <c r="S45" s="686"/>
      <c r="T45" s="687"/>
      <c r="U45" s="685" t="s">
        <v>375</v>
      </c>
      <c r="V45" s="686"/>
      <c r="W45" s="687"/>
      <c r="X45" s="685" t="s">
        <v>376</v>
      </c>
      <c r="Y45" s="686"/>
      <c r="Z45" s="687"/>
      <c r="AA45" s="688" t="s">
        <v>377</v>
      </c>
      <c r="AB45" s="689"/>
      <c r="AC45" s="690"/>
      <c r="AD45" s="691" t="s">
        <v>378</v>
      </c>
      <c r="AE45" s="692"/>
      <c r="AF45" s="693"/>
      <c r="AG45" s="694" t="s">
        <v>232</v>
      </c>
      <c r="AH45" s="695"/>
      <c r="AI45" s="696"/>
      <c r="AJ45" s="697" t="s">
        <v>234</v>
      </c>
      <c r="AK45" s="698"/>
      <c r="AL45" s="698"/>
      <c r="AM45" s="698"/>
      <c r="AN45" s="752"/>
    </row>
    <row r="46" spans="2:40" ht="13.5" customHeight="1">
      <c r="B46" s="528"/>
      <c r="D46" s="755" t="s">
        <v>17</v>
      </c>
      <c r="E46" s="461"/>
      <c r="F46" s="461"/>
      <c r="G46" s="461"/>
      <c r="H46" s="461"/>
      <c r="I46" s="461"/>
      <c r="J46" s="461"/>
      <c r="K46" s="756"/>
      <c r="L46" s="756"/>
      <c r="M46" s="94"/>
      <c r="N46" s="94"/>
      <c r="O46" s="571"/>
      <c r="P46" s="572"/>
      <c r="Q46" s="573"/>
      <c r="R46" s="383" t="s">
        <v>12</v>
      </c>
      <c r="S46" s="384"/>
      <c r="T46" s="385"/>
      <c r="U46" s="383" t="s">
        <v>58</v>
      </c>
      <c r="V46" s="384"/>
      <c r="W46" s="385"/>
      <c r="X46" s="383" t="s">
        <v>173</v>
      </c>
      <c r="Y46" s="384"/>
      <c r="Z46" s="385"/>
      <c r="AA46" s="712" t="s">
        <v>380</v>
      </c>
      <c r="AB46" s="713"/>
      <c r="AC46" s="714"/>
      <c r="AD46" s="383" t="s">
        <v>433</v>
      </c>
      <c r="AE46" s="384"/>
      <c r="AF46" s="385"/>
      <c r="AG46" s="718" t="s">
        <v>233</v>
      </c>
      <c r="AH46" s="719"/>
      <c r="AI46" s="720"/>
      <c r="AJ46" s="699"/>
      <c r="AK46" s="700"/>
      <c r="AL46" s="700"/>
      <c r="AM46" s="700"/>
      <c r="AN46" s="753"/>
    </row>
    <row r="47" spans="2:40" ht="93" customHeight="1">
      <c r="B47" s="528"/>
      <c r="D47" s="398" t="s">
        <v>286</v>
      </c>
      <c r="E47" s="331"/>
      <c r="F47" s="331"/>
      <c r="G47" s="331"/>
      <c r="H47" s="331"/>
      <c r="I47" s="331"/>
      <c r="J47" s="331"/>
      <c r="K47" s="616"/>
      <c r="L47" s="616"/>
      <c r="M47" s="616"/>
      <c r="N47" s="617"/>
      <c r="O47" s="574"/>
      <c r="P47" s="575"/>
      <c r="Q47" s="576"/>
      <c r="R47" s="386"/>
      <c r="S47" s="387"/>
      <c r="T47" s="388"/>
      <c r="U47" s="386"/>
      <c r="V47" s="387"/>
      <c r="W47" s="388"/>
      <c r="X47" s="386"/>
      <c r="Y47" s="387"/>
      <c r="Z47" s="388"/>
      <c r="AA47" s="715"/>
      <c r="AB47" s="716"/>
      <c r="AC47" s="717"/>
      <c r="AD47" s="386"/>
      <c r="AE47" s="387"/>
      <c r="AF47" s="388"/>
      <c r="AG47" s="721"/>
      <c r="AH47" s="722"/>
      <c r="AI47" s="723"/>
      <c r="AJ47" s="701"/>
      <c r="AK47" s="702"/>
      <c r="AL47" s="702"/>
      <c r="AM47" s="702"/>
      <c r="AN47" s="754"/>
    </row>
    <row r="48" spans="4:40" ht="15" customHeight="1">
      <c r="D48" s="16" t="s">
        <v>13</v>
      </c>
      <c r="E48" s="330" t="s">
        <v>101</v>
      </c>
      <c r="F48" s="330"/>
      <c r="G48" s="330"/>
      <c r="H48" s="330"/>
      <c r="I48" s="330"/>
      <c r="J48" s="330"/>
      <c r="K48" s="330"/>
      <c r="L48" s="330"/>
      <c r="M48" s="330"/>
      <c r="N48" s="505"/>
      <c r="O48" s="357" t="s">
        <v>85</v>
      </c>
      <c r="P48" s="358"/>
      <c r="Q48" s="359"/>
      <c r="R48" s="357">
        <f>'Goal 1 Workplan'!N50</f>
        <v>0</v>
      </c>
      <c r="S48" s="358"/>
      <c r="T48" s="359"/>
      <c r="U48" s="347"/>
      <c r="V48" s="348"/>
      <c r="W48" s="349"/>
      <c r="X48" s="724"/>
      <c r="Y48" s="725"/>
      <c r="Z48" s="726"/>
      <c r="AA48" s="727">
        <f aca="true" t="shared" si="3" ref="AA48:AA71">IF(R48="","",IF(R48=0,"",IF(X48="","",IF(X48=0,"",IF(X48=R48,"100%",IF(R48=X48,,(X48/R48)))))))</f>
      </c>
      <c r="AB48" s="728"/>
      <c r="AC48" s="729"/>
      <c r="AD48" s="730">
        <f aca="true" t="shared" si="4" ref="AD48:AD71">IF(R48=X48,"",IF(X48=0,"",IF(X48/R48&lt;80%,"Explanation",IF(X48/R48&gt;120%,"Explanation",""))))</f>
      </c>
      <c r="AE48" s="731"/>
      <c r="AF48" s="732"/>
      <c r="AG48" s="730">
        <f aca="true" t="shared" si="5" ref="AG48:AG71">IF(X48&gt;U48,"Achieving &gt; Enrolled",IF(X48=U48,"",IF(X48&lt;U48,"",IF(X48=0,"",IF(U48=0,"")))))</f>
      </c>
      <c r="AH48" s="731"/>
      <c r="AI48" s="732"/>
      <c r="AJ48" s="730"/>
      <c r="AK48" s="731"/>
      <c r="AL48" s="731"/>
      <c r="AM48" s="731"/>
      <c r="AN48" s="731"/>
    </row>
    <row r="49" spans="4:40" ht="15" customHeight="1">
      <c r="D49" s="17"/>
      <c r="E49" s="331"/>
      <c r="F49" s="331"/>
      <c r="G49" s="331"/>
      <c r="H49" s="331"/>
      <c r="I49" s="331"/>
      <c r="J49" s="331"/>
      <c r="K49" s="331"/>
      <c r="L49" s="331"/>
      <c r="M49" s="331"/>
      <c r="N49" s="506"/>
      <c r="O49" s="332" t="s">
        <v>86</v>
      </c>
      <c r="P49" s="333"/>
      <c r="Q49" s="334"/>
      <c r="R49" s="332">
        <f>'Goal 1 Workplan'!N51</f>
        <v>0</v>
      </c>
      <c r="S49" s="333"/>
      <c r="T49" s="334"/>
      <c r="U49" s="354"/>
      <c r="V49" s="355"/>
      <c r="W49" s="356"/>
      <c r="X49" s="733"/>
      <c r="Y49" s="734"/>
      <c r="Z49" s="735"/>
      <c r="AA49" s="736">
        <f t="shared" si="3"/>
      </c>
      <c r="AB49" s="737"/>
      <c r="AC49" s="738"/>
      <c r="AD49" s="739">
        <f t="shared" si="4"/>
      </c>
      <c r="AE49" s="740"/>
      <c r="AF49" s="741"/>
      <c r="AG49" s="739">
        <f t="shared" si="5"/>
      </c>
      <c r="AH49" s="740"/>
      <c r="AI49" s="741"/>
      <c r="AJ49" s="739"/>
      <c r="AK49" s="740"/>
      <c r="AL49" s="740"/>
      <c r="AM49" s="740"/>
      <c r="AN49" s="741"/>
    </row>
    <row r="50" spans="4:40" ht="15" customHeight="1">
      <c r="D50" s="16" t="s">
        <v>14</v>
      </c>
      <c r="E50" s="330" t="s">
        <v>89</v>
      </c>
      <c r="F50" s="330"/>
      <c r="G50" s="330"/>
      <c r="H50" s="330"/>
      <c r="I50" s="330"/>
      <c r="J50" s="330"/>
      <c r="K50" s="330"/>
      <c r="L50" s="330"/>
      <c r="M50" s="330"/>
      <c r="N50" s="505"/>
      <c r="O50" s="357" t="s">
        <v>85</v>
      </c>
      <c r="P50" s="358"/>
      <c r="Q50" s="359"/>
      <c r="R50" s="357">
        <f>'Goal 1 Workplan'!N52</f>
        <v>0</v>
      </c>
      <c r="S50" s="358"/>
      <c r="T50" s="359"/>
      <c r="U50" s="347"/>
      <c r="V50" s="348"/>
      <c r="W50" s="349"/>
      <c r="X50" s="724"/>
      <c r="Y50" s="725"/>
      <c r="Z50" s="726"/>
      <c r="AA50" s="727">
        <f t="shared" si="3"/>
      </c>
      <c r="AB50" s="728"/>
      <c r="AC50" s="729"/>
      <c r="AD50" s="730">
        <f t="shared" si="4"/>
      </c>
      <c r="AE50" s="731"/>
      <c r="AF50" s="732"/>
      <c r="AG50" s="730">
        <f t="shared" si="5"/>
      </c>
      <c r="AH50" s="731"/>
      <c r="AI50" s="732"/>
      <c r="AJ50" s="730"/>
      <c r="AK50" s="731"/>
      <c r="AL50" s="731"/>
      <c r="AM50" s="731"/>
      <c r="AN50" s="731"/>
    </row>
    <row r="51" spans="4:40" ht="15" customHeight="1">
      <c r="D51" s="17"/>
      <c r="E51" s="331"/>
      <c r="F51" s="331"/>
      <c r="G51" s="331"/>
      <c r="H51" s="331"/>
      <c r="I51" s="331"/>
      <c r="J51" s="331"/>
      <c r="K51" s="331"/>
      <c r="L51" s="331"/>
      <c r="M51" s="331"/>
      <c r="N51" s="506"/>
      <c r="O51" s="332" t="s">
        <v>86</v>
      </c>
      <c r="P51" s="333"/>
      <c r="Q51" s="334"/>
      <c r="R51" s="332">
        <f>'Goal 1 Workplan'!N53</f>
        <v>0</v>
      </c>
      <c r="S51" s="333"/>
      <c r="T51" s="334"/>
      <c r="U51" s="354"/>
      <c r="V51" s="355"/>
      <c r="W51" s="356"/>
      <c r="X51" s="733"/>
      <c r="Y51" s="734"/>
      <c r="Z51" s="735"/>
      <c r="AA51" s="736">
        <f t="shared" si="3"/>
      </c>
      <c r="AB51" s="737"/>
      <c r="AC51" s="738"/>
      <c r="AD51" s="739">
        <f t="shared" si="4"/>
      </c>
      <c r="AE51" s="740"/>
      <c r="AF51" s="741"/>
      <c r="AG51" s="739">
        <f t="shared" si="5"/>
      </c>
      <c r="AH51" s="740"/>
      <c r="AI51" s="741"/>
      <c r="AJ51" s="739"/>
      <c r="AK51" s="740"/>
      <c r="AL51" s="740"/>
      <c r="AM51" s="740"/>
      <c r="AN51" s="741"/>
    </row>
    <row r="52" spans="4:40" ht="15" customHeight="1">
      <c r="D52" s="16" t="s">
        <v>16</v>
      </c>
      <c r="E52" s="330" t="s">
        <v>83</v>
      </c>
      <c r="F52" s="330"/>
      <c r="G52" s="330"/>
      <c r="H52" s="330"/>
      <c r="I52" s="330"/>
      <c r="J52" s="330"/>
      <c r="K52" s="330"/>
      <c r="L52" s="330"/>
      <c r="M52" s="330"/>
      <c r="N52" s="505"/>
      <c r="O52" s="357" t="s">
        <v>85</v>
      </c>
      <c r="P52" s="358"/>
      <c r="Q52" s="359"/>
      <c r="R52" s="357">
        <f>'Goal 1 Workplan'!N54</f>
        <v>0</v>
      </c>
      <c r="S52" s="358"/>
      <c r="T52" s="359"/>
      <c r="U52" s="347"/>
      <c r="V52" s="348"/>
      <c r="W52" s="349"/>
      <c r="X52" s="724"/>
      <c r="Y52" s="725"/>
      <c r="Z52" s="726"/>
      <c r="AA52" s="727">
        <f t="shared" si="3"/>
      </c>
      <c r="AB52" s="728"/>
      <c r="AC52" s="729"/>
      <c r="AD52" s="730">
        <f t="shared" si="4"/>
      </c>
      <c r="AE52" s="731"/>
      <c r="AF52" s="732"/>
      <c r="AG52" s="730">
        <f t="shared" si="5"/>
      </c>
      <c r="AH52" s="731"/>
      <c r="AI52" s="732"/>
      <c r="AJ52" s="730"/>
      <c r="AK52" s="731"/>
      <c r="AL52" s="731"/>
      <c r="AM52" s="731"/>
      <c r="AN52" s="731"/>
    </row>
    <row r="53" spans="4:40" ht="15" customHeight="1">
      <c r="D53" s="17"/>
      <c r="E53" s="331"/>
      <c r="F53" s="331"/>
      <c r="G53" s="331"/>
      <c r="H53" s="331"/>
      <c r="I53" s="331"/>
      <c r="J53" s="331"/>
      <c r="K53" s="331"/>
      <c r="L53" s="331"/>
      <c r="M53" s="331"/>
      <c r="N53" s="506"/>
      <c r="O53" s="332" t="s">
        <v>86</v>
      </c>
      <c r="P53" s="333"/>
      <c r="Q53" s="334"/>
      <c r="R53" s="332">
        <f>'Goal 1 Workplan'!N55</f>
        <v>0</v>
      </c>
      <c r="S53" s="333"/>
      <c r="T53" s="334"/>
      <c r="U53" s="354"/>
      <c r="V53" s="355"/>
      <c r="W53" s="356"/>
      <c r="X53" s="733"/>
      <c r="Y53" s="734"/>
      <c r="Z53" s="735"/>
      <c r="AA53" s="736">
        <f t="shared" si="3"/>
      </c>
      <c r="AB53" s="737"/>
      <c r="AC53" s="738"/>
      <c r="AD53" s="739">
        <f t="shared" si="4"/>
      </c>
      <c r="AE53" s="740"/>
      <c r="AF53" s="741"/>
      <c r="AG53" s="739">
        <f t="shared" si="5"/>
      </c>
      <c r="AH53" s="740"/>
      <c r="AI53" s="741"/>
      <c r="AJ53" s="739"/>
      <c r="AK53" s="740"/>
      <c r="AL53" s="740"/>
      <c r="AM53" s="740"/>
      <c r="AN53" s="741"/>
    </row>
    <row r="54" spans="4:40" ht="15" customHeight="1">
      <c r="D54" s="16" t="s">
        <v>18</v>
      </c>
      <c r="E54" s="330" t="s">
        <v>92</v>
      </c>
      <c r="F54" s="330"/>
      <c r="G54" s="330"/>
      <c r="H54" s="330"/>
      <c r="I54" s="330"/>
      <c r="J54" s="330"/>
      <c r="K54" s="330"/>
      <c r="L54" s="330"/>
      <c r="M54" s="330"/>
      <c r="N54" s="505"/>
      <c r="O54" s="357" t="s">
        <v>85</v>
      </c>
      <c r="P54" s="358"/>
      <c r="Q54" s="359"/>
      <c r="R54" s="357">
        <f>'Goal 1 Workplan'!N56</f>
        <v>0</v>
      </c>
      <c r="S54" s="358"/>
      <c r="T54" s="359"/>
      <c r="U54" s="347"/>
      <c r="V54" s="348"/>
      <c r="W54" s="349"/>
      <c r="X54" s="724"/>
      <c r="Y54" s="725"/>
      <c r="Z54" s="726"/>
      <c r="AA54" s="727">
        <f t="shared" si="3"/>
      </c>
      <c r="AB54" s="728"/>
      <c r="AC54" s="729"/>
      <c r="AD54" s="730">
        <f t="shared" si="4"/>
      </c>
      <c r="AE54" s="731"/>
      <c r="AF54" s="732"/>
      <c r="AG54" s="730">
        <f t="shared" si="5"/>
      </c>
      <c r="AH54" s="731"/>
      <c r="AI54" s="732"/>
      <c r="AJ54" s="730"/>
      <c r="AK54" s="731"/>
      <c r="AL54" s="731"/>
      <c r="AM54" s="731"/>
      <c r="AN54" s="731"/>
    </row>
    <row r="55" spans="4:40" ht="13.5" customHeight="1">
      <c r="D55" s="17"/>
      <c r="E55" s="331"/>
      <c r="F55" s="331"/>
      <c r="G55" s="331"/>
      <c r="H55" s="331"/>
      <c r="I55" s="331"/>
      <c r="J55" s="331"/>
      <c r="K55" s="331"/>
      <c r="L55" s="331"/>
      <c r="M55" s="331"/>
      <c r="N55" s="506"/>
      <c r="O55" s="332" t="s">
        <v>86</v>
      </c>
      <c r="P55" s="333"/>
      <c r="Q55" s="334"/>
      <c r="R55" s="332">
        <f>'Goal 1 Workplan'!N57</f>
        <v>0</v>
      </c>
      <c r="S55" s="333"/>
      <c r="T55" s="334"/>
      <c r="U55" s="354"/>
      <c r="V55" s="355"/>
      <c r="W55" s="356"/>
      <c r="X55" s="733"/>
      <c r="Y55" s="734"/>
      <c r="Z55" s="735"/>
      <c r="AA55" s="736">
        <f t="shared" si="3"/>
      </c>
      <c r="AB55" s="737"/>
      <c r="AC55" s="738"/>
      <c r="AD55" s="739">
        <f t="shared" si="4"/>
      </c>
      <c r="AE55" s="740"/>
      <c r="AF55" s="741"/>
      <c r="AG55" s="739">
        <f t="shared" si="5"/>
      </c>
      <c r="AH55" s="740"/>
      <c r="AI55" s="741"/>
      <c r="AJ55" s="739"/>
      <c r="AK55" s="740"/>
      <c r="AL55" s="740"/>
      <c r="AM55" s="740"/>
      <c r="AN55" s="741"/>
    </row>
    <row r="56" spans="4:40" ht="13.5" customHeight="1">
      <c r="D56" s="16" t="s">
        <v>19</v>
      </c>
      <c r="E56" s="330" t="s">
        <v>93</v>
      </c>
      <c r="F56" s="330"/>
      <c r="G56" s="330"/>
      <c r="H56" s="330"/>
      <c r="I56" s="330"/>
      <c r="J56" s="330"/>
      <c r="K56" s="330"/>
      <c r="L56" s="330"/>
      <c r="M56" s="330"/>
      <c r="N56" s="505"/>
      <c r="O56" s="357" t="s">
        <v>85</v>
      </c>
      <c r="P56" s="358"/>
      <c r="Q56" s="359"/>
      <c r="R56" s="357">
        <f>'Goal 1 Workplan'!N58</f>
        <v>0</v>
      </c>
      <c r="S56" s="358"/>
      <c r="T56" s="359"/>
      <c r="U56" s="347"/>
      <c r="V56" s="348"/>
      <c r="W56" s="349"/>
      <c r="X56" s="724"/>
      <c r="Y56" s="725"/>
      <c r="Z56" s="726"/>
      <c r="AA56" s="727">
        <f t="shared" si="3"/>
      </c>
      <c r="AB56" s="728"/>
      <c r="AC56" s="729"/>
      <c r="AD56" s="730">
        <f t="shared" si="4"/>
      </c>
      <c r="AE56" s="731"/>
      <c r="AF56" s="732"/>
      <c r="AG56" s="730">
        <f t="shared" si="5"/>
      </c>
      <c r="AH56" s="731"/>
      <c r="AI56" s="732"/>
      <c r="AJ56" s="730"/>
      <c r="AK56" s="731"/>
      <c r="AL56" s="731"/>
      <c r="AM56" s="731"/>
      <c r="AN56" s="731"/>
    </row>
    <row r="57" spans="4:40" ht="14.25" customHeight="1">
      <c r="D57" s="17"/>
      <c r="E57" s="331"/>
      <c r="F57" s="331"/>
      <c r="G57" s="331"/>
      <c r="H57" s="331"/>
      <c r="I57" s="331"/>
      <c r="J57" s="331"/>
      <c r="K57" s="331"/>
      <c r="L57" s="331"/>
      <c r="M57" s="331"/>
      <c r="N57" s="506"/>
      <c r="O57" s="332" t="s">
        <v>86</v>
      </c>
      <c r="P57" s="333"/>
      <c r="Q57" s="334"/>
      <c r="R57" s="332">
        <f>'Goal 1 Workplan'!N59</f>
        <v>0</v>
      </c>
      <c r="S57" s="333"/>
      <c r="T57" s="334"/>
      <c r="U57" s="354"/>
      <c r="V57" s="355"/>
      <c r="W57" s="356"/>
      <c r="X57" s="733"/>
      <c r="Y57" s="734"/>
      <c r="Z57" s="735"/>
      <c r="AA57" s="736">
        <f t="shared" si="3"/>
      </c>
      <c r="AB57" s="737"/>
      <c r="AC57" s="738"/>
      <c r="AD57" s="739">
        <f t="shared" si="4"/>
      </c>
      <c r="AE57" s="740"/>
      <c r="AF57" s="741"/>
      <c r="AG57" s="739">
        <f t="shared" si="5"/>
      </c>
      <c r="AH57" s="740"/>
      <c r="AI57" s="741"/>
      <c r="AJ57" s="739"/>
      <c r="AK57" s="740"/>
      <c r="AL57" s="740"/>
      <c r="AM57" s="740"/>
      <c r="AN57" s="741"/>
    </row>
    <row r="58" spans="4:40" ht="12.75" customHeight="1">
      <c r="D58" s="16" t="s">
        <v>20</v>
      </c>
      <c r="E58" s="330" t="s">
        <v>94</v>
      </c>
      <c r="F58" s="330"/>
      <c r="G58" s="330"/>
      <c r="H58" s="330"/>
      <c r="I58" s="330"/>
      <c r="J58" s="330"/>
      <c r="K58" s="330"/>
      <c r="L58" s="330"/>
      <c r="M58" s="330"/>
      <c r="N58" s="505"/>
      <c r="O58" s="357" t="s">
        <v>85</v>
      </c>
      <c r="P58" s="358"/>
      <c r="Q58" s="359"/>
      <c r="R58" s="357">
        <f>'Goal 1 Workplan'!N60</f>
        <v>0</v>
      </c>
      <c r="S58" s="358"/>
      <c r="T58" s="359"/>
      <c r="U58" s="347"/>
      <c r="V58" s="348"/>
      <c r="W58" s="349"/>
      <c r="X58" s="724"/>
      <c r="Y58" s="725"/>
      <c r="Z58" s="726"/>
      <c r="AA58" s="757">
        <f t="shared" si="3"/>
      </c>
      <c r="AB58" s="758"/>
      <c r="AC58" s="759"/>
      <c r="AD58" s="730">
        <f t="shared" si="4"/>
      </c>
      <c r="AE58" s="731"/>
      <c r="AF58" s="732"/>
      <c r="AG58" s="730">
        <f t="shared" si="5"/>
      </c>
      <c r="AH58" s="731"/>
      <c r="AI58" s="732"/>
      <c r="AJ58" s="730"/>
      <c r="AK58" s="731"/>
      <c r="AL58" s="731"/>
      <c r="AM58" s="731"/>
      <c r="AN58" s="731"/>
    </row>
    <row r="59" spans="4:40" ht="12.75" customHeight="1">
      <c r="D59" s="17"/>
      <c r="E59" s="331"/>
      <c r="F59" s="331"/>
      <c r="G59" s="331"/>
      <c r="H59" s="331"/>
      <c r="I59" s="331"/>
      <c r="J59" s="331"/>
      <c r="K59" s="331"/>
      <c r="L59" s="331"/>
      <c r="M59" s="331"/>
      <c r="N59" s="506"/>
      <c r="O59" s="332" t="s">
        <v>86</v>
      </c>
      <c r="P59" s="333"/>
      <c r="Q59" s="334"/>
      <c r="R59" s="332">
        <f>'Goal 1 Workplan'!N61</f>
        <v>0</v>
      </c>
      <c r="S59" s="333"/>
      <c r="T59" s="334"/>
      <c r="U59" s="354"/>
      <c r="V59" s="355"/>
      <c r="W59" s="356"/>
      <c r="X59" s="733"/>
      <c r="Y59" s="734"/>
      <c r="Z59" s="735"/>
      <c r="AA59" s="760">
        <f t="shared" si="3"/>
      </c>
      <c r="AB59" s="761"/>
      <c r="AC59" s="762"/>
      <c r="AD59" s="739">
        <f t="shared" si="4"/>
      </c>
      <c r="AE59" s="740"/>
      <c r="AF59" s="741"/>
      <c r="AG59" s="739">
        <f t="shared" si="5"/>
      </c>
      <c r="AH59" s="740"/>
      <c r="AI59" s="741"/>
      <c r="AJ59" s="739"/>
      <c r="AK59" s="740"/>
      <c r="AL59" s="740"/>
      <c r="AM59" s="740"/>
      <c r="AN59" s="741"/>
    </row>
    <row r="60" spans="4:40" ht="12.75" customHeight="1">
      <c r="D60" s="16" t="s">
        <v>21</v>
      </c>
      <c r="E60" s="374" t="s">
        <v>416</v>
      </c>
      <c r="F60" s="374"/>
      <c r="G60" s="374"/>
      <c r="H60" s="374"/>
      <c r="I60" s="374"/>
      <c r="J60" s="374"/>
      <c r="K60" s="374"/>
      <c r="L60" s="374"/>
      <c r="M60" s="374"/>
      <c r="N60" s="763"/>
      <c r="O60" s="357" t="s">
        <v>85</v>
      </c>
      <c r="P60" s="358"/>
      <c r="Q60" s="359"/>
      <c r="R60" s="357">
        <f>'Goal 1 Workplan'!N62</f>
        <v>0</v>
      </c>
      <c r="S60" s="358"/>
      <c r="T60" s="359"/>
      <c r="U60" s="347"/>
      <c r="V60" s="348"/>
      <c r="W60" s="349"/>
      <c r="X60" s="724"/>
      <c r="Y60" s="725"/>
      <c r="Z60" s="726"/>
      <c r="AA60" s="757">
        <f t="shared" si="3"/>
      </c>
      <c r="AB60" s="758"/>
      <c r="AC60" s="759"/>
      <c r="AD60" s="730">
        <f t="shared" si="4"/>
      </c>
      <c r="AE60" s="731"/>
      <c r="AF60" s="732"/>
      <c r="AG60" s="730">
        <f t="shared" si="5"/>
      </c>
      <c r="AH60" s="731"/>
      <c r="AI60" s="732"/>
      <c r="AJ60" s="730"/>
      <c r="AK60" s="731"/>
      <c r="AL60" s="731"/>
      <c r="AM60" s="731"/>
      <c r="AN60" s="731"/>
    </row>
    <row r="61" spans="4:40" ht="12" customHeight="1">
      <c r="D61" s="17"/>
      <c r="E61" s="375"/>
      <c r="F61" s="375"/>
      <c r="G61" s="375"/>
      <c r="H61" s="375"/>
      <c r="I61" s="375"/>
      <c r="J61" s="375"/>
      <c r="K61" s="375"/>
      <c r="L61" s="375"/>
      <c r="M61" s="375"/>
      <c r="N61" s="764"/>
      <c r="O61" s="332" t="s">
        <v>86</v>
      </c>
      <c r="P61" s="333"/>
      <c r="Q61" s="334"/>
      <c r="R61" s="332">
        <f>'Goal 1 Workplan'!N63</f>
        <v>0</v>
      </c>
      <c r="S61" s="333"/>
      <c r="T61" s="334"/>
      <c r="U61" s="354"/>
      <c r="V61" s="355"/>
      <c r="W61" s="356"/>
      <c r="X61" s="733"/>
      <c r="Y61" s="734"/>
      <c r="Z61" s="735"/>
      <c r="AA61" s="760">
        <f t="shared" si="3"/>
      </c>
      <c r="AB61" s="761"/>
      <c r="AC61" s="762"/>
      <c r="AD61" s="739">
        <f t="shared" si="4"/>
      </c>
      <c r="AE61" s="740"/>
      <c r="AF61" s="741"/>
      <c r="AG61" s="739">
        <f t="shared" si="5"/>
      </c>
      <c r="AH61" s="740"/>
      <c r="AI61" s="741"/>
      <c r="AJ61" s="739"/>
      <c r="AK61" s="740"/>
      <c r="AL61" s="740"/>
      <c r="AM61" s="740"/>
      <c r="AN61" s="741"/>
    </row>
    <row r="62" spans="4:40" ht="12" customHeight="1">
      <c r="D62" s="16" t="s">
        <v>22</v>
      </c>
      <c r="E62" s="374" t="s">
        <v>417</v>
      </c>
      <c r="F62" s="374"/>
      <c r="G62" s="374"/>
      <c r="H62" s="374"/>
      <c r="I62" s="374"/>
      <c r="J62" s="374"/>
      <c r="K62" s="374"/>
      <c r="L62" s="374"/>
      <c r="M62" s="374"/>
      <c r="N62" s="763"/>
      <c r="O62" s="357" t="s">
        <v>85</v>
      </c>
      <c r="P62" s="358"/>
      <c r="Q62" s="359"/>
      <c r="R62" s="357">
        <f>'Goal 1 Workplan'!N64</f>
        <v>0</v>
      </c>
      <c r="S62" s="358"/>
      <c r="T62" s="359"/>
      <c r="U62" s="347"/>
      <c r="V62" s="348"/>
      <c r="W62" s="349"/>
      <c r="X62" s="724"/>
      <c r="Y62" s="725"/>
      <c r="Z62" s="726"/>
      <c r="AA62" s="757">
        <f t="shared" si="3"/>
      </c>
      <c r="AB62" s="758"/>
      <c r="AC62" s="759"/>
      <c r="AD62" s="730">
        <f t="shared" si="4"/>
      </c>
      <c r="AE62" s="731"/>
      <c r="AF62" s="732"/>
      <c r="AG62" s="730">
        <f t="shared" si="5"/>
      </c>
      <c r="AH62" s="731"/>
      <c r="AI62" s="732"/>
      <c r="AJ62" s="730"/>
      <c r="AK62" s="731"/>
      <c r="AL62" s="731"/>
      <c r="AM62" s="731"/>
      <c r="AN62" s="731"/>
    </row>
    <row r="63" spans="4:40" ht="12" customHeight="1">
      <c r="D63" s="17"/>
      <c r="E63" s="375"/>
      <c r="F63" s="375"/>
      <c r="G63" s="375"/>
      <c r="H63" s="375"/>
      <c r="I63" s="375"/>
      <c r="J63" s="375"/>
      <c r="K63" s="375"/>
      <c r="L63" s="375"/>
      <c r="M63" s="375"/>
      <c r="N63" s="764"/>
      <c r="O63" s="332" t="s">
        <v>86</v>
      </c>
      <c r="P63" s="333"/>
      <c r="Q63" s="334"/>
      <c r="R63" s="332">
        <f>'Goal 1 Workplan'!N65</f>
        <v>0</v>
      </c>
      <c r="S63" s="333"/>
      <c r="T63" s="334"/>
      <c r="U63" s="354"/>
      <c r="V63" s="355"/>
      <c r="W63" s="356"/>
      <c r="X63" s="733"/>
      <c r="Y63" s="734"/>
      <c r="Z63" s="735"/>
      <c r="AA63" s="760">
        <f t="shared" si="3"/>
      </c>
      <c r="AB63" s="761"/>
      <c r="AC63" s="762"/>
      <c r="AD63" s="739">
        <f t="shared" si="4"/>
      </c>
      <c r="AE63" s="740"/>
      <c r="AF63" s="741"/>
      <c r="AG63" s="739">
        <f t="shared" si="5"/>
      </c>
      <c r="AH63" s="740"/>
      <c r="AI63" s="741"/>
      <c r="AJ63" s="739"/>
      <c r="AK63" s="740"/>
      <c r="AL63" s="740"/>
      <c r="AM63" s="740"/>
      <c r="AN63" s="741"/>
    </row>
    <row r="64" spans="4:40" ht="12" customHeight="1">
      <c r="D64" s="16" t="s">
        <v>23</v>
      </c>
      <c r="E64" s="330" t="s">
        <v>161</v>
      </c>
      <c r="F64" s="330"/>
      <c r="G64" s="330"/>
      <c r="H64" s="330"/>
      <c r="I64" s="330"/>
      <c r="J64" s="330"/>
      <c r="K64" s="330"/>
      <c r="L64" s="330"/>
      <c r="M64" s="330"/>
      <c r="N64" s="505"/>
      <c r="O64" s="357" t="s">
        <v>85</v>
      </c>
      <c r="P64" s="358"/>
      <c r="Q64" s="359"/>
      <c r="R64" s="357">
        <f>'Goal 1 Workplan'!N66</f>
        <v>0</v>
      </c>
      <c r="S64" s="358"/>
      <c r="T64" s="359"/>
      <c r="U64" s="347"/>
      <c r="V64" s="348"/>
      <c r="W64" s="349"/>
      <c r="X64" s="724"/>
      <c r="Y64" s="725"/>
      <c r="Z64" s="726"/>
      <c r="AA64" s="757">
        <f t="shared" si="3"/>
      </c>
      <c r="AB64" s="758"/>
      <c r="AC64" s="759"/>
      <c r="AD64" s="730">
        <f t="shared" si="4"/>
      </c>
      <c r="AE64" s="731"/>
      <c r="AF64" s="732"/>
      <c r="AG64" s="730">
        <f t="shared" si="5"/>
      </c>
      <c r="AH64" s="731"/>
      <c r="AI64" s="732"/>
      <c r="AJ64" s="730"/>
      <c r="AK64" s="731"/>
      <c r="AL64" s="731"/>
      <c r="AM64" s="731"/>
      <c r="AN64" s="731"/>
    </row>
    <row r="65" spans="4:40" ht="12" customHeight="1">
      <c r="D65" s="17"/>
      <c r="E65" s="331"/>
      <c r="F65" s="331"/>
      <c r="G65" s="331"/>
      <c r="H65" s="331"/>
      <c r="I65" s="331"/>
      <c r="J65" s="331"/>
      <c r="K65" s="331"/>
      <c r="L65" s="331"/>
      <c r="M65" s="331"/>
      <c r="N65" s="506"/>
      <c r="O65" s="332" t="s">
        <v>86</v>
      </c>
      <c r="P65" s="333"/>
      <c r="Q65" s="334"/>
      <c r="R65" s="332">
        <f>'Goal 1 Workplan'!N67</f>
        <v>0</v>
      </c>
      <c r="S65" s="333"/>
      <c r="T65" s="334"/>
      <c r="U65" s="354"/>
      <c r="V65" s="355"/>
      <c r="W65" s="356"/>
      <c r="X65" s="733"/>
      <c r="Y65" s="734"/>
      <c r="Z65" s="735"/>
      <c r="AA65" s="760">
        <f t="shared" si="3"/>
      </c>
      <c r="AB65" s="761"/>
      <c r="AC65" s="762"/>
      <c r="AD65" s="739">
        <f t="shared" si="4"/>
      </c>
      <c r="AE65" s="740"/>
      <c r="AF65" s="741"/>
      <c r="AG65" s="739">
        <f t="shared" si="5"/>
      </c>
      <c r="AH65" s="740"/>
      <c r="AI65" s="741"/>
      <c r="AJ65" s="739"/>
      <c r="AK65" s="740"/>
      <c r="AL65" s="740"/>
      <c r="AM65" s="740"/>
      <c r="AN65" s="741"/>
    </row>
    <row r="66" spans="4:40" ht="12" customHeight="1">
      <c r="D66" s="16" t="s">
        <v>95</v>
      </c>
      <c r="E66" s="330" t="s">
        <v>96</v>
      </c>
      <c r="F66" s="330"/>
      <c r="G66" s="330"/>
      <c r="H66" s="330"/>
      <c r="I66" s="330"/>
      <c r="J66" s="330"/>
      <c r="K66" s="330"/>
      <c r="L66" s="330"/>
      <c r="M66" s="330"/>
      <c r="N66" s="505"/>
      <c r="O66" s="357" t="s">
        <v>85</v>
      </c>
      <c r="P66" s="358"/>
      <c r="Q66" s="359"/>
      <c r="R66" s="357">
        <f>'Goal 1 Workplan'!N68</f>
        <v>0</v>
      </c>
      <c r="S66" s="358"/>
      <c r="T66" s="359"/>
      <c r="U66" s="347"/>
      <c r="V66" s="348"/>
      <c r="W66" s="349"/>
      <c r="X66" s="724"/>
      <c r="Y66" s="725"/>
      <c r="Z66" s="726"/>
      <c r="AA66" s="757">
        <f t="shared" si="3"/>
      </c>
      <c r="AB66" s="758"/>
      <c r="AC66" s="759"/>
      <c r="AD66" s="730">
        <f t="shared" si="4"/>
      </c>
      <c r="AE66" s="731"/>
      <c r="AF66" s="732"/>
      <c r="AG66" s="730">
        <f t="shared" si="5"/>
      </c>
      <c r="AH66" s="731"/>
      <c r="AI66" s="732"/>
      <c r="AJ66" s="730"/>
      <c r="AK66" s="731"/>
      <c r="AL66" s="731"/>
      <c r="AM66" s="731"/>
      <c r="AN66" s="731"/>
    </row>
    <row r="67" spans="4:40" ht="12" customHeight="1">
      <c r="D67" s="17"/>
      <c r="E67" s="331"/>
      <c r="F67" s="331"/>
      <c r="G67" s="331"/>
      <c r="H67" s="331"/>
      <c r="I67" s="331"/>
      <c r="J67" s="331"/>
      <c r="K67" s="331"/>
      <c r="L67" s="331"/>
      <c r="M67" s="331"/>
      <c r="N67" s="506"/>
      <c r="O67" s="332" t="s">
        <v>86</v>
      </c>
      <c r="P67" s="333"/>
      <c r="Q67" s="334"/>
      <c r="R67" s="332">
        <f>'Goal 1 Workplan'!N69</f>
        <v>0</v>
      </c>
      <c r="S67" s="333"/>
      <c r="T67" s="334"/>
      <c r="U67" s="354"/>
      <c r="V67" s="355"/>
      <c r="W67" s="356"/>
      <c r="X67" s="733"/>
      <c r="Y67" s="734"/>
      <c r="Z67" s="735"/>
      <c r="AA67" s="760">
        <f t="shared" si="3"/>
      </c>
      <c r="AB67" s="761"/>
      <c r="AC67" s="762"/>
      <c r="AD67" s="739">
        <f t="shared" si="4"/>
      </c>
      <c r="AE67" s="740"/>
      <c r="AF67" s="741"/>
      <c r="AG67" s="739">
        <f t="shared" si="5"/>
      </c>
      <c r="AH67" s="740"/>
      <c r="AI67" s="741"/>
      <c r="AJ67" s="739"/>
      <c r="AK67" s="740"/>
      <c r="AL67" s="740"/>
      <c r="AM67" s="740"/>
      <c r="AN67" s="741"/>
    </row>
    <row r="68" spans="4:40" ht="15.75" customHeight="1">
      <c r="D68" s="16" t="s">
        <v>97</v>
      </c>
      <c r="E68" s="330" t="s">
        <v>98</v>
      </c>
      <c r="F68" s="330"/>
      <c r="G68" s="330"/>
      <c r="H68" s="330"/>
      <c r="I68" s="330"/>
      <c r="J68" s="330"/>
      <c r="K68" s="330"/>
      <c r="L68" s="330"/>
      <c r="M68" s="330"/>
      <c r="N68" s="505"/>
      <c r="O68" s="357" t="s">
        <v>85</v>
      </c>
      <c r="P68" s="358"/>
      <c r="Q68" s="359"/>
      <c r="R68" s="357">
        <f>'Goal 1 Workplan'!N70</f>
        <v>0</v>
      </c>
      <c r="S68" s="358"/>
      <c r="T68" s="359"/>
      <c r="U68" s="347"/>
      <c r="V68" s="348"/>
      <c r="W68" s="349"/>
      <c r="X68" s="724"/>
      <c r="Y68" s="725"/>
      <c r="Z68" s="726"/>
      <c r="AA68" s="757">
        <f t="shared" si="3"/>
      </c>
      <c r="AB68" s="758"/>
      <c r="AC68" s="759"/>
      <c r="AD68" s="730">
        <f t="shared" si="4"/>
      </c>
      <c r="AE68" s="731"/>
      <c r="AF68" s="732"/>
      <c r="AG68" s="730">
        <f t="shared" si="5"/>
      </c>
      <c r="AH68" s="731"/>
      <c r="AI68" s="732"/>
      <c r="AJ68" s="730"/>
      <c r="AK68" s="731"/>
      <c r="AL68" s="731"/>
      <c r="AM68" s="731"/>
      <c r="AN68" s="731"/>
    </row>
    <row r="69" spans="4:40" ht="15" customHeight="1">
      <c r="D69" s="17"/>
      <c r="E69" s="331"/>
      <c r="F69" s="331"/>
      <c r="G69" s="331"/>
      <c r="H69" s="331"/>
      <c r="I69" s="331"/>
      <c r="J69" s="331"/>
      <c r="K69" s="331"/>
      <c r="L69" s="331"/>
      <c r="M69" s="331"/>
      <c r="N69" s="506"/>
      <c r="O69" s="332" t="s">
        <v>86</v>
      </c>
      <c r="P69" s="333"/>
      <c r="Q69" s="334"/>
      <c r="R69" s="332">
        <f>'Goal 1 Workplan'!N71</f>
        <v>0</v>
      </c>
      <c r="S69" s="333"/>
      <c r="T69" s="334"/>
      <c r="U69" s="354"/>
      <c r="V69" s="355"/>
      <c r="W69" s="356"/>
      <c r="X69" s="733"/>
      <c r="Y69" s="734"/>
      <c r="Z69" s="735"/>
      <c r="AA69" s="760">
        <f t="shared" si="3"/>
      </c>
      <c r="AB69" s="761"/>
      <c r="AC69" s="762"/>
      <c r="AD69" s="739">
        <f t="shared" si="4"/>
      </c>
      <c r="AE69" s="740"/>
      <c r="AF69" s="741"/>
      <c r="AG69" s="739">
        <f t="shared" si="5"/>
      </c>
      <c r="AH69" s="740"/>
      <c r="AI69" s="741"/>
      <c r="AJ69" s="739"/>
      <c r="AK69" s="740"/>
      <c r="AL69" s="740"/>
      <c r="AM69" s="740"/>
      <c r="AN69" s="741"/>
    </row>
    <row r="70" spans="4:40" ht="24" customHeight="1">
      <c r="D70" s="16" t="s">
        <v>102</v>
      </c>
      <c r="E70" s="330" t="s">
        <v>103</v>
      </c>
      <c r="F70" s="330"/>
      <c r="G70" s="330"/>
      <c r="H70" s="330"/>
      <c r="I70" s="330"/>
      <c r="J70" s="330"/>
      <c r="K70" s="330"/>
      <c r="L70" s="330"/>
      <c r="M70" s="330"/>
      <c r="N70" s="505"/>
      <c r="O70" s="357" t="s">
        <v>85</v>
      </c>
      <c r="P70" s="358"/>
      <c r="Q70" s="359"/>
      <c r="R70" s="357">
        <f>'Goal 1 Workplan'!N72</f>
        <v>0</v>
      </c>
      <c r="S70" s="358"/>
      <c r="T70" s="359"/>
      <c r="U70" s="347"/>
      <c r="V70" s="348"/>
      <c r="W70" s="349"/>
      <c r="X70" s="724"/>
      <c r="Y70" s="725"/>
      <c r="Z70" s="726"/>
      <c r="AA70" s="757">
        <f t="shared" si="3"/>
      </c>
      <c r="AB70" s="758"/>
      <c r="AC70" s="759"/>
      <c r="AD70" s="730">
        <f t="shared" si="4"/>
      </c>
      <c r="AE70" s="731"/>
      <c r="AF70" s="732"/>
      <c r="AG70" s="730">
        <f t="shared" si="5"/>
      </c>
      <c r="AH70" s="731"/>
      <c r="AI70" s="732"/>
      <c r="AJ70" s="730"/>
      <c r="AK70" s="731"/>
      <c r="AL70" s="731"/>
      <c r="AM70" s="731"/>
      <c r="AN70" s="731"/>
    </row>
    <row r="71" spans="4:40" ht="22.5" customHeight="1">
      <c r="D71" s="17"/>
      <c r="E71" s="331"/>
      <c r="F71" s="331"/>
      <c r="G71" s="331"/>
      <c r="H71" s="331"/>
      <c r="I71" s="331"/>
      <c r="J71" s="331"/>
      <c r="K71" s="331"/>
      <c r="L71" s="331"/>
      <c r="M71" s="331"/>
      <c r="N71" s="506"/>
      <c r="O71" s="332" t="s">
        <v>86</v>
      </c>
      <c r="P71" s="333"/>
      <c r="Q71" s="334"/>
      <c r="R71" s="332">
        <f>'Goal 1 Workplan'!N73</f>
        <v>0</v>
      </c>
      <c r="S71" s="333"/>
      <c r="T71" s="334"/>
      <c r="U71" s="354"/>
      <c r="V71" s="355"/>
      <c r="W71" s="356"/>
      <c r="X71" s="733"/>
      <c r="Y71" s="734"/>
      <c r="Z71" s="735"/>
      <c r="AA71" s="760">
        <f t="shared" si="3"/>
      </c>
      <c r="AB71" s="761"/>
      <c r="AC71" s="762"/>
      <c r="AD71" s="739">
        <f t="shared" si="4"/>
      </c>
      <c r="AE71" s="740"/>
      <c r="AF71" s="741"/>
      <c r="AG71" s="739">
        <f t="shared" si="5"/>
      </c>
      <c r="AH71" s="740"/>
      <c r="AI71" s="741"/>
      <c r="AJ71" s="739"/>
      <c r="AK71" s="740"/>
      <c r="AL71" s="740"/>
      <c r="AM71" s="740"/>
      <c r="AN71" s="741"/>
    </row>
    <row r="72" spans="4:40" ht="12.75" customHeight="1">
      <c r="D72" s="329" t="s">
        <v>24</v>
      </c>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160"/>
      <c r="AH72" s="160"/>
      <c r="AI72" s="160"/>
      <c r="AJ72" s="160"/>
      <c r="AK72" s="160"/>
      <c r="AL72" s="160"/>
      <c r="AM72" s="160"/>
      <c r="AN72" s="51"/>
    </row>
    <row r="73" spans="4:40" ht="12.75" customHeight="1">
      <c r="D73" s="765">
        <f>'Goal 1 Workplan'!D75</f>
        <v>0</v>
      </c>
      <c r="E73" s="742"/>
      <c r="F73" s="742"/>
      <c r="G73" s="742"/>
      <c r="H73" s="742"/>
      <c r="I73" s="742"/>
      <c r="J73" s="742"/>
      <c r="K73" s="742"/>
      <c r="L73" s="742"/>
      <c r="M73" s="742"/>
      <c r="N73" s="743"/>
      <c r="O73" s="357" t="s">
        <v>85</v>
      </c>
      <c r="P73" s="358"/>
      <c r="Q73" s="359"/>
      <c r="R73" s="357">
        <f>'Goal 1 Workplan'!N75</f>
        <v>0</v>
      </c>
      <c r="S73" s="358"/>
      <c r="T73" s="359"/>
      <c r="U73" s="347"/>
      <c r="V73" s="348"/>
      <c r="W73" s="349"/>
      <c r="X73" s="724"/>
      <c r="Y73" s="725"/>
      <c r="Z73" s="726"/>
      <c r="AA73" s="727">
        <f>IF(R73="","",IF(R73=0,"",IF(X73="","",IF(X73=0,"",IF(X73=R73,"100%",IF(R73=X73,,(X73/R73)))))))</f>
      </c>
      <c r="AB73" s="728"/>
      <c r="AC73" s="729"/>
      <c r="AD73" s="730">
        <f>IF(R73=X73,"",IF(X73=0,"",IF(X73/R73&lt;80%,"Explanation",IF(X73/R73&gt;120%,"Explanation",""))))</f>
      </c>
      <c r="AE73" s="731"/>
      <c r="AF73" s="732"/>
      <c r="AG73" s="730">
        <f>IF(X73&gt;U73,"Achieving &gt; Enrolled",IF(X73=U73,"",IF(X73&lt;U73,"",IF(X73=0,"",IF(U73=0,"")))))</f>
      </c>
      <c r="AH73" s="731"/>
      <c r="AI73" s="732"/>
      <c r="AJ73" s="730"/>
      <c r="AK73" s="731"/>
      <c r="AL73" s="731"/>
      <c r="AM73" s="731"/>
      <c r="AN73" s="731"/>
    </row>
    <row r="74" spans="4:40" ht="15" customHeight="1">
      <c r="D74" s="744"/>
      <c r="E74" s="745"/>
      <c r="F74" s="745"/>
      <c r="G74" s="745"/>
      <c r="H74" s="745"/>
      <c r="I74" s="745"/>
      <c r="J74" s="745"/>
      <c r="K74" s="745"/>
      <c r="L74" s="745"/>
      <c r="M74" s="745"/>
      <c r="N74" s="746"/>
      <c r="O74" s="332" t="s">
        <v>86</v>
      </c>
      <c r="P74" s="333"/>
      <c r="Q74" s="334"/>
      <c r="R74" s="332">
        <f>'Goal 1 Workplan'!N76</f>
        <v>0</v>
      </c>
      <c r="S74" s="333"/>
      <c r="T74" s="334"/>
      <c r="U74" s="354"/>
      <c r="V74" s="355"/>
      <c r="W74" s="356"/>
      <c r="X74" s="733"/>
      <c r="Y74" s="734"/>
      <c r="Z74" s="735"/>
      <c r="AA74" s="736">
        <f>IF(R74="","",IF(R74=0,"",IF(X74="","",IF(X74=0,"",IF(X74=R74,"100%",IF(R74=X74,,(X74/R74)))))))</f>
      </c>
      <c r="AB74" s="737"/>
      <c r="AC74" s="738"/>
      <c r="AD74" s="739">
        <f>IF(R74=X74,"",IF(X74=0,"",IF(X74/R74&lt;80%,"Explanation",IF(X74/R74&gt;120%,"Explanation",""))))</f>
      </c>
      <c r="AE74" s="740"/>
      <c r="AF74" s="741"/>
      <c r="AG74" s="739">
        <f>IF(X74&gt;U74,"Achieving &gt; Enrolled",IF(X74=U74,"",IF(X74&lt;U74,"",IF(X74=0,"",IF(U74=0,"")))))</f>
      </c>
      <c r="AH74" s="740"/>
      <c r="AI74" s="741"/>
      <c r="AJ74" s="739"/>
      <c r="AK74" s="740"/>
      <c r="AL74" s="740"/>
      <c r="AM74" s="740"/>
      <c r="AN74" s="741"/>
    </row>
    <row r="75" spans="4:39" ht="11.25" customHeight="1">
      <c r="D75" s="369" t="s">
        <v>55</v>
      </c>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1"/>
      <c r="AH75" s="1"/>
      <c r="AI75" s="1"/>
      <c r="AJ75" s="1"/>
      <c r="AK75" s="1"/>
      <c r="AL75" s="1"/>
      <c r="AM75" s="1"/>
    </row>
    <row r="76" spans="4:39" ht="13.5" customHeight="1">
      <c r="D76" s="409" t="s">
        <v>203</v>
      </c>
      <c r="E76" s="409"/>
      <c r="F76" s="409"/>
      <c r="G76" s="409"/>
      <c r="H76" s="409"/>
      <c r="I76" s="409"/>
      <c r="J76" s="409"/>
      <c r="K76" s="409"/>
      <c r="L76" s="409"/>
      <c r="M76" s="409"/>
      <c r="N76" s="409"/>
      <c r="O76" s="409"/>
      <c r="P76" s="409"/>
      <c r="Q76" s="747"/>
      <c r="R76" s="747"/>
      <c r="S76" s="747"/>
      <c r="T76" s="747"/>
      <c r="U76" s="747"/>
      <c r="V76" s="747"/>
      <c r="W76" s="747"/>
      <c r="X76" s="747"/>
      <c r="Y76" s="747"/>
      <c r="Z76" s="747"/>
      <c r="AA76" s="747"/>
      <c r="AB76" s="747"/>
      <c r="AC76" s="747"/>
      <c r="AD76" s="747"/>
      <c r="AE76" s="747"/>
      <c r="AF76" s="747"/>
      <c r="AG76" s="1"/>
      <c r="AH76" s="1"/>
      <c r="AI76" s="1"/>
      <c r="AJ76" s="1"/>
      <c r="AK76" s="1"/>
      <c r="AL76" s="1"/>
      <c r="AM76" s="1"/>
    </row>
    <row r="77" spans="4:39" ht="11.25" customHeight="1">
      <c r="D77" s="748" t="s">
        <v>199</v>
      </c>
      <c r="E77" s="748"/>
      <c r="F77" s="748"/>
      <c r="G77" s="748"/>
      <c r="H77" s="748"/>
      <c r="I77" s="748"/>
      <c r="J77" s="748"/>
      <c r="K77" s="748"/>
      <c r="L77" s="748"/>
      <c r="M77" s="748"/>
      <c r="N77" s="748"/>
      <c r="O77" s="748"/>
      <c r="P77" s="748"/>
      <c r="Q77" s="748"/>
      <c r="R77" s="748"/>
      <c r="S77" s="748"/>
      <c r="T77" s="748"/>
      <c r="U77" s="748"/>
      <c r="V77" s="748"/>
      <c r="W77" s="748"/>
      <c r="X77" s="748"/>
      <c r="Y77" s="748"/>
      <c r="Z77" s="748"/>
      <c r="AA77" s="748"/>
      <c r="AB77" s="748"/>
      <c r="AC77" s="748"/>
      <c r="AD77" s="748"/>
      <c r="AE77" s="748"/>
      <c r="AF77" s="748"/>
      <c r="AG77" s="1"/>
      <c r="AH77" s="1"/>
      <c r="AI77" s="1"/>
      <c r="AJ77" s="1"/>
      <c r="AK77" s="1"/>
      <c r="AL77" s="1"/>
      <c r="AM77" s="1"/>
    </row>
    <row r="78" spans="4:39" ht="48" customHeight="1">
      <c r="D78" s="766">
        <f>'Goal 1 Workplan'!D81</f>
        <v>0</v>
      </c>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1"/>
      <c r="AH78" s="1"/>
      <c r="AI78" s="1"/>
      <c r="AJ78" s="1"/>
      <c r="AK78" s="1"/>
      <c r="AL78" s="1"/>
      <c r="AM78" s="1"/>
    </row>
    <row r="79" spans="4:39" ht="11.25" customHeight="1">
      <c r="D79" s="748" t="s">
        <v>200</v>
      </c>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1"/>
      <c r="AH79" s="1"/>
      <c r="AI79" s="1"/>
      <c r="AJ79" s="1"/>
      <c r="AK79" s="1"/>
      <c r="AL79" s="1"/>
      <c r="AM79" s="1"/>
    </row>
    <row r="80" spans="4:39" ht="57" customHeight="1">
      <c r="D80" s="750">
        <f>'Goal 1 Workplan'!D84</f>
        <v>0</v>
      </c>
      <c r="E80" s="750"/>
      <c r="F80" s="750"/>
      <c r="G80" s="750"/>
      <c r="H80" s="750"/>
      <c r="I80" s="750"/>
      <c r="J80" s="750"/>
      <c r="K80" s="750"/>
      <c r="L80" s="750"/>
      <c r="M80" s="750"/>
      <c r="N80" s="750"/>
      <c r="O80" s="750"/>
      <c r="P80" s="750"/>
      <c r="Q80" s="750"/>
      <c r="R80" s="750"/>
      <c r="S80" s="750"/>
      <c r="T80" s="750"/>
      <c r="U80" s="750"/>
      <c r="V80" s="750"/>
      <c r="W80" s="750"/>
      <c r="X80" s="750"/>
      <c r="Y80" s="750"/>
      <c r="Z80" s="750"/>
      <c r="AA80" s="750"/>
      <c r="AB80" s="750"/>
      <c r="AC80" s="750"/>
      <c r="AD80" s="750"/>
      <c r="AE80" s="750"/>
      <c r="AF80" s="750"/>
      <c r="AG80" s="1"/>
      <c r="AH80" s="1"/>
      <c r="AI80" s="1"/>
      <c r="AJ80" s="1"/>
      <c r="AK80" s="1"/>
      <c r="AL80" s="1"/>
      <c r="AM80" s="1"/>
    </row>
    <row r="81" spans="2:40" ht="25.5" customHeight="1">
      <c r="B81" s="271" t="s">
        <v>389</v>
      </c>
      <c r="D81" s="389" t="s">
        <v>90</v>
      </c>
      <c r="E81" s="390"/>
      <c r="F81" s="390"/>
      <c r="G81" s="390"/>
      <c r="H81" s="390"/>
      <c r="I81" s="390"/>
      <c r="J81" s="390"/>
      <c r="K81" s="443"/>
      <c r="L81" s="399" t="s">
        <v>87</v>
      </c>
      <c r="M81" s="569"/>
      <c r="N81" s="570"/>
      <c r="O81" s="685" t="s">
        <v>374</v>
      </c>
      <c r="P81" s="686"/>
      <c r="Q81" s="687"/>
      <c r="R81" s="685" t="s">
        <v>375</v>
      </c>
      <c r="S81" s="686"/>
      <c r="T81" s="687"/>
      <c r="U81" s="685" t="s">
        <v>376</v>
      </c>
      <c r="V81" s="686"/>
      <c r="W81" s="687"/>
      <c r="X81" s="685" t="s">
        <v>377</v>
      </c>
      <c r="Y81" s="686"/>
      <c r="Z81" s="687"/>
      <c r="AA81" s="688" t="s">
        <v>378</v>
      </c>
      <c r="AB81" s="689"/>
      <c r="AC81" s="690"/>
      <c r="AD81" s="691" t="s">
        <v>379</v>
      </c>
      <c r="AE81" s="692"/>
      <c r="AF81" s="693"/>
      <c r="AG81" s="694" t="s">
        <v>232</v>
      </c>
      <c r="AH81" s="695"/>
      <c r="AI81" s="696"/>
      <c r="AJ81" s="697" t="s">
        <v>234</v>
      </c>
      <c r="AK81" s="698"/>
      <c r="AL81" s="698"/>
      <c r="AM81" s="698"/>
      <c r="AN81" s="752"/>
    </row>
    <row r="82" spans="4:40" ht="30.75" customHeight="1">
      <c r="D82" s="411" t="s">
        <v>25</v>
      </c>
      <c r="E82" s="412"/>
      <c r="F82" s="412"/>
      <c r="G82" s="412"/>
      <c r="H82" s="412"/>
      <c r="I82" s="412"/>
      <c r="J82" s="412"/>
      <c r="K82" s="577"/>
      <c r="L82" s="571"/>
      <c r="M82" s="572"/>
      <c r="N82" s="573"/>
      <c r="O82" s="383" t="s">
        <v>12</v>
      </c>
      <c r="P82" s="384"/>
      <c r="Q82" s="385"/>
      <c r="R82" s="383" t="s">
        <v>58</v>
      </c>
      <c r="S82" s="384"/>
      <c r="T82" s="385"/>
      <c r="U82" s="383" t="s">
        <v>173</v>
      </c>
      <c r="V82" s="384"/>
      <c r="W82" s="385"/>
      <c r="X82" s="383" t="s">
        <v>380</v>
      </c>
      <c r="Y82" s="384"/>
      <c r="Z82" s="385"/>
      <c r="AA82" s="383" t="s">
        <v>433</v>
      </c>
      <c r="AB82" s="384"/>
      <c r="AC82" s="385"/>
      <c r="AD82" s="383" t="s">
        <v>415</v>
      </c>
      <c r="AE82" s="384"/>
      <c r="AF82" s="385"/>
      <c r="AG82" s="718" t="s">
        <v>233</v>
      </c>
      <c r="AH82" s="719"/>
      <c r="AI82" s="720"/>
      <c r="AJ82" s="699"/>
      <c r="AK82" s="700"/>
      <c r="AL82" s="700"/>
      <c r="AM82" s="700"/>
      <c r="AN82" s="753"/>
    </row>
    <row r="83" spans="4:40" ht="128.25" customHeight="1">
      <c r="D83" s="398" t="s">
        <v>287</v>
      </c>
      <c r="E83" s="331"/>
      <c r="F83" s="331"/>
      <c r="G83" s="331"/>
      <c r="H83" s="331"/>
      <c r="I83" s="331"/>
      <c r="J83" s="331"/>
      <c r="K83" s="506"/>
      <c r="L83" s="574"/>
      <c r="M83" s="575"/>
      <c r="N83" s="576"/>
      <c r="O83" s="386"/>
      <c r="P83" s="387"/>
      <c r="Q83" s="388"/>
      <c r="R83" s="386"/>
      <c r="S83" s="387"/>
      <c r="T83" s="388"/>
      <c r="U83" s="386"/>
      <c r="V83" s="387"/>
      <c r="W83" s="388"/>
      <c r="X83" s="386"/>
      <c r="Y83" s="387"/>
      <c r="Z83" s="388"/>
      <c r="AA83" s="386"/>
      <c r="AB83" s="387"/>
      <c r="AC83" s="388"/>
      <c r="AD83" s="386"/>
      <c r="AE83" s="387"/>
      <c r="AF83" s="388"/>
      <c r="AG83" s="721"/>
      <c r="AH83" s="722"/>
      <c r="AI83" s="723"/>
      <c r="AJ83" s="701"/>
      <c r="AK83" s="702"/>
      <c r="AL83" s="702"/>
      <c r="AM83" s="702"/>
      <c r="AN83" s="754"/>
    </row>
    <row r="84" spans="4:40" ht="17.25" customHeight="1">
      <c r="D84" s="419" t="s">
        <v>333</v>
      </c>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141"/>
      <c r="AH84" s="141"/>
      <c r="AI84" s="141"/>
      <c r="AJ84" s="141"/>
      <c r="AK84" s="141"/>
      <c r="AL84" s="141"/>
      <c r="AM84" s="251"/>
      <c r="AN84" s="51"/>
    </row>
    <row r="85" spans="4:40" ht="57" customHeight="1">
      <c r="D85" s="244" t="s">
        <v>347</v>
      </c>
      <c r="E85" s="374" t="s">
        <v>348</v>
      </c>
      <c r="F85" s="413"/>
      <c r="G85" s="413"/>
      <c r="H85" s="413"/>
      <c r="I85" s="413"/>
      <c r="J85" s="413"/>
      <c r="K85" s="414"/>
      <c r="L85" s="357" t="s">
        <v>85</v>
      </c>
      <c r="M85" s="358"/>
      <c r="N85" s="359"/>
      <c r="O85" s="357">
        <f>'Goal 1 Workplan'!N90</f>
        <v>0</v>
      </c>
      <c r="P85" s="358"/>
      <c r="Q85" s="359"/>
      <c r="R85" s="347"/>
      <c r="S85" s="348"/>
      <c r="T85" s="349"/>
      <c r="U85" s="347"/>
      <c r="V85" s="348"/>
      <c r="W85" s="349"/>
      <c r="X85" s="757">
        <f aca="true" t="shared" si="6" ref="X85:X90">IF(O85="","",IF(O85=0,"",IF(U85="","",IF(U85=0,"",IF(U85=O85,"100%",IF(O85=U85,,(U85/O85)))))))</f>
      </c>
      <c r="Y85" s="758"/>
      <c r="Z85" s="759"/>
      <c r="AA85" s="730">
        <f aca="true" t="shared" si="7" ref="AA85:AA90">IF(O85=U85,"",IF(U85=0,"",IF(U85/O85&lt;80%,"Explanation",IF(U85/O85&gt;120%,"Explanation",""))))</f>
      </c>
      <c r="AB85" s="731"/>
      <c r="AC85" s="732"/>
      <c r="AD85" s="767"/>
      <c r="AE85" s="768"/>
      <c r="AF85" s="769"/>
      <c r="AG85" s="770">
        <f aca="true" t="shared" si="8" ref="AG85:AG90">IF(U85&gt;R85,"Achieving &gt; Enrolled",IF(U85=R85,"",IF(U85&lt;R85,"",IF(U85=0,"",IF(R85=0,"")))))</f>
      </c>
      <c r="AH85" s="771"/>
      <c r="AI85" s="772"/>
      <c r="AJ85" s="730"/>
      <c r="AK85" s="731"/>
      <c r="AL85" s="731"/>
      <c r="AM85" s="731"/>
      <c r="AN85" s="731"/>
    </row>
    <row r="86" spans="4:40" ht="50.25" customHeight="1">
      <c r="D86" s="245"/>
      <c r="E86" s="415"/>
      <c r="F86" s="415"/>
      <c r="G86" s="415"/>
      <c r="H86" s="415"/>
      <c r="I86" s="415"/>
      <c r="J86" s="415"/>
      <c r="K86" s="416"/>
      <c r="L86" s="332" t="s">
        <v>86</v>
      </c>
      <c r="M86" s="333"/>
      <c r="N86" s="334"/>
      <c r="O86" s="332">
        <f>'Goal 1 Workplan'!N91</f>
        <v>0</v>
      </c>
      <c r="P86" s="333"/>
      <c r="Q86" s="334"/>
      <c r="R86" s="354"/>
      <c r="S86" s="355"/>
      <c r="T86" s="356"/>
      <c r="U86" s="354"/>
      <c r="V86" s="355"/>
      <c r="W86" s="356"/>
      <c r="X86" s="760">
        <f t="shared" si="6"/>
      </c>
      <c r="Y86" s="761"/>
      <c r="Z86" s="762"/>
      <c r="AA86" s="739">
        <f t="shared" si="7"/>
      </c>
      <c r="AB86" s="740"/>
      <c r="AC86" s="741"/>
      <c r="AD86" s="773"/>
      <c r="AE86" s="774"/>
      <c r="AF86" s="775"/>
      <c r="AG86" s="776">
        <f t="shared" si="8"/>
      </c>
      <c r="AH86" s="777"/>
      <c r="AI86" s="778"/>
      <c r="AJ86" s="739"/>
      <c r="AK86" s="740"/>
      <c r="AL86" s="740"/>
      <c r="AM86" s="740"/>
      <c r="AN86" s="741"/>
    </row>
    <row r="87" spans="4:40" ht="40.5" customHeight="1">
      <c r="D87" s="246" t="s">
        <v>349</v>
      </c>
      <c r="E87" s="374" t="s">
        <v>350</v>
      </c>
      <c r="F87" s="413"/>
      <c r="G87" s="413"/>
      <c r="H87" s="413"/>
      <c r="I87" s="413"/>
      <c r="J87" s="413"/>
      <c r="K87" s="414"/>
      <c r="L87" s="357" t="s">
        <v>85</v>
      </c>
      <c r="M87" s="358"/>
      <c r="N87" s="359"/>
      <c r="O87" s="357">
        <f>'Goal 1 Workplan'!N92</f>
        <v>0</v>
      </c>
      <c r="P87" s="358"/>
      <c r="Q87" s="359"/>
      <c r="R87" s="347"/>
      <c r="S87" s="348"/>
      <c r="T87" s="349"/>
      <c r="U87" s="347"/>
      <c r="V87" s="348"/>
      <c r="W87" s="349"/>
      <c r="X87" s="757">
        <f t="shared" si="6"/>
      </c>
      <c r="Y87" s="758"/>
      <c r="Z87" s="759"/>
      <c r="AA87" s="730">
        <f t="shared" si="7"/>
      </c>
      <c r="AB87" s="731"/>
      <c r="AC87" s="732"/>
      <c r="AD87" s="767"/>
      <c r="AE87" s="768"/>
      <c r="AF87" s="769"/>
      <c r="AG87" s="770">
        <f t="shared" si="8"/>
      </c>
      <c r="AH87" s="771"/>
      <c r="AI87" s="772"/>
      <c r="AJ87" s="730"/>
      <c r="AK87" s="731"/>
      <c r="AL87" s="731"/>
      <c r="AM87" s="731"/>
      <c r="AN87" s="731"/>
    </row>
    <row r="88" spans="4:40" ht="40.5" customHeight="1">
      <c r="D88" s="245"/>
      <c r="E88" s="415"/>
      <c r="F88" s="415"/>
      <c r="G88" s="415"/>
      <c r="H88" s="415"/>
      <c r="I88" s="415"/>
      <c r="J88" s="415"/>
      <c r="K88" s="416"/>
      <c r="L88" s="332" t="s">
        <v>86</v>
      </c>
      <c r="M88" s="333"/>
      <c r="N88" s="334"/>
      <c r="O88" s="332">
        <f>'Goal 1 Workplan'!N93</f>
        <v>0</v>
      </c>
      <c r="P88" s="333"/>
      <c r="Q88" s="334"/>
      <c r="R88" s="354"/>
      <c r="S88" s="355"/>
      <c r="T88" s="356"/>
      <c r="U88" s="354"/>
      <c r="V88" s="355"/>
      <c r="W88" s="356"/>
      <c r="X88" s="760">
        <f t="shared" si="6"/>
      </c>
      <c r="Y88" s="761"/>
      <c r="Z88" s="762"/>
      <c r="AA88" s="739">
        <f t="shared" si="7"/>
      </c>
      <c r="AB88" s="740"/>
      <c r="AC88" s="741"/>
      <c r="AD88" s="773"/>
      <c r="AE88" s="774"/>
      <c r="AF88" s="775"/>
      <c r="AG88" s="776">
        <f t="shared" si="8"/>
      </c>
      <c r="AH88" s="777"/>
      <c r="AI88" s="778"/>
      <c r="AJ88" s="739"/>
      <c r="AK88" s="740"/>
      <c r="AL88" s="740"/>
      <c r="AM88" s="740"/>
      <c r="AN88" s="741"/>
    </row>
    <row r="89" spans="4:40" ht="54" customHeight="1">
      <c r="D89" s="244" t="s">
        <v>331</v>
      </c>
      <c r="E89" s="374" t="s">
        <v>346</v>
      </c>
      <c r="F89" s="413"/>
      <c r="G89" s="413"/>
      <c r="H89" s="413"/>
      <c r="I89" s="413"/>
      <c r="J89" s="413"/>
      <c r="K89" s="414"/>
      <c r="L89" s="357" t="s">
        <v>85</v>
      </c>
      <c r="M89" s="358"/>
      <c r="N89" s="359"/>
      <c r="O89" s="357">
        <f>'Goal 1 Workplan'!N94</f>
        <v>0</v>
      </c>
      <c r="P89" s="358"/>
      <c r="Q89" s="359"/>
      <c r="R89" s="347"/>
      <c r="S89" s="348"/>
      <c r="T89" s="349"/>
      <c r="U89" s="347"/>
      <c r="V89" s="348"/>
      <c r="W89" s="349"/>
      <c r="X89" s="757">
        <f t="shared" si="6"/>
      </c>
      <c r="Y89" s="758"/>
      <c r="Z89" s="759"/>
      <c r="AA89" s="730">
        <f t="shared" si="7"/>
      </c>
      <c r="AB89" s="731"/>
      <c r="AC89" s="732"/>
      <c r="AD89" s="767"/>
      <c r="AE89" s="768"/>
      <c r="AF89" s="769"/>
      <c r="AG89" s="770">
        <f t="shared" si="8"/>
      </c>
      <c r="AH89" s="771"/>
      <c r="AI89" s="772"/>
      <c r="AJ89" s="730"/>
      <c r="AK89" s="731"/>
      <c r="AL89" s="731"/>
      <c r="AM89" s="731"/>
      <c r="AN89" s="731"/>
    </row>
    <row r="90" spans="4:40" ht="47.25" customHeight="1">
      <c r="D90" s="245"/>
      <c r="E90" s="415"/>
      <c r="F90" s="415"/>
      <c r="G90" s="415"/>
      <c r="H90" s="415"/>
      <c r="I90" s="415"/>
      <c r="J90" s="415"/>
      <c r="K90" s="416"/>
      <c r="L90" s="332" t="s">
        <v>86</v>
      </c>
      <c r="M90" s="333"/>
      <c r="N90" s="334"/>
      <c r="O90" s="332">
        <f>'Goal 1 Workplan'!N95</f>
        <v>0</v>
      </c>
      <c r="P90" s="333"/>
      <c r="Q90" s="334"/>
      <c r="R90" s="354"/>
      <c r="S90" s="355"/>
      <c r="T90" s="356"/>
      <c r="U90" s="354"/>
      <c r="V90" s="355"/>
      <c r="W90" s="356"/>
      <c r="X90" s="760">
        <f t="shared" si="6"/>
      </c>
      <c r="Y90" s="761"/>
      <c r="Z90" s="762"/>
      <c r="AA90" s="739">
        <f t="shared" si="7"/>
      </c>
      <c r="AB90" s="740"/>
      <c r="AC90" s="741"/>
      <c r="AD90" s="773"/>
      <c r="AE90" s="774"/>
      <c r="AF90" s="775"/>
      <c r="AG90" s="776">
        <f t="shared" si="8"/>
      </c>
      <c r="AH90" s="777"/>
      <c r="AI90" s="778"/>
      <c r="AJ90" s="739"/>
      <c r="AK90" s="740"/>
      <c r="AL90" s="740"/>
      <c r="AM90" s="740"/>
      <c r="AN90" s="741"/>
    </row>
    <row r="91" spans="4:40" ht="3" customHeight="1">
      <c r="D91" s="272"/>
      <c r="E91" s="252"/>
      <c r="F91" s="252"/>
      <c r="G91" s="252"/>
      <c r="H91" s="252"/>
      <c r="I91" s="252"/>
      <c r="J91" s="252"/>
      <c r="K91" s="275"/>
      <c r="L91" s="276"/>
      <c r="M91" s="276"/>
      <c r="N91" s="276"/>
      <c r="O91" s="276"/>
      <c r="P91" s="276"/>
      <c r="Q91" s="276"/>
      <c r="R91" s="276"/>
      <c r="S91" s="276"/>
      <c r="T91" s="276"/>
      <c r="U91" s="276"/>
      <c r="V91" s="276"/>
      <c r="W91" s="276"/>
      <c r="X91" s="277"/>
      <c r="Y91" s="277"/>
      <c r="Z91" s="277"/>
      <c r="AA91" s="278"/>
      <c r="AB91" s="278"/>
      <c r="AC91" s="278"/>
      <c r="AD91" s="280"/>
      <c r="AE91" s="280"/>
      <c r="AF91" s="280"/>
      <c r="AG91" s="273"/>
      <c r="AH91" s="274"/>
      <c r="AI91" s="274"/>
      <c r="AJ91" s="270"/>
      <c r="AK91" s="270"/>
      <c r="AL91" s="270"/>
      <c r="AM91" s="270"/>
      <c r="AN91" s="270"/>
    </row>
    <row r="92" spans="4:40" ht="29.25" customHeight="1">
      <c r="D92" s="389" t="s">
        <v>90</v>
      </c>
      <c r="E92" s="390"/>
      <c r="F92" s="390"/>
      <c r="G92" s="390"/>
      <c r="H92" s="390"/>
      <c r="I92" s="390"/>
      <c r="J92" s="390"/>
      <c r="K92" s="443"/>
      <c r="L92" s="399" t="s">
        <v>87</v>
      </c>
      <c r="M92" s="569"/>
      <c r="N92" s="570"/>
      <c r="O92" s="685" t="s">
        <v>374</v>
      </c>
      <c r="P92" s="686"/>
      <c r="Q92" s="687"/>
      <c r="R92" s="685" t="s">
        <v>375</v>
      </c>
      <c r="S92" s="686"/>
      <c r="T92" s="687"/>
      <c r="U92" s="685" t="s">
        <v>376</v>
      </c>
      <c r="V92" s="686"/>
      <c r="W92" s="687"/>
      <c r="X92" s="685" t="s">
        <v>377</v>
      </c>
      <c r="Y92" s="686"/>
      <c r="Z92" s="687"/>
      <c r="AA92" s="688" t="s">
        <v>378</v>
      </c>
      <c r="AB92" s="689"/>
      <c r="AC92" s="690"/>
      <c r="AD92" s="691" t="s">
        <v>379</v>
      </c>
      <c r="AE92" s="692"/>
      <c r="AF92" s="693"/>
      <c r="AG92" s="273"/>
      <c r="AH92" s="274"/>
      <c r="AI92" s="274"/>
      <c r="AJ92" s="270"/>
      <c r="AK92" s="270"/>
      <c r="AL92" s="270"/>
      <c r="AM92" s="270"/>
      <c r="AN92" s="270"/>
    </row>
    <row r="93" spans="4:40" ht="47.25" customHeight="1">
      <c r="D93" s="411" t="s">
        <v>25</v>
      </c>
      <c r="E93" s="412"/>
      <c r="F93" s="412"/>
      <c r="G93" s="412"/>
      <c r="H93" s="412"/>
      <c r="I93" s="412"/>
      <c r="J93" s="412"/>
      <c r="K93" s="577"/>
      <c r="L93" s="571"/>
      <c r="M93" s="572"/>
      <c r="N93" s="573"/>
      <c r="O93" s="383" t="s">
        <v>12</v>
      </c>
      <c r="P93" s="384"/>
      <c r="Q93" s="385"/>
      <c r="R93" s="383" t="s">
        <v>58</v>
      </c>
      <c r="S93" s="384"/>
      <c r="T93" s="385"/>
      <c r="U93" s="383" t="s">
        <v>173</v>
      </c>
      <c r="V93" s="384"/>
      <c r="W93" s="385"/>
      <c r="X93" s="383" t="s">
        <v>380</v>
      </c>
      <c r="Y93" s="384"/>
      <c r="Z93" s="385"/>
      <c r="AA93" s="383" t="s">
        <v>433</v>
      </c>
      <c r="AB93" s="384"/>
      <c r="AC93" s="385"/>
      <c r="AD93" s="383" t="s">
        <v>415</v>
      </c>
      <c r="AE93" s="384"/>
      <c r="AF93" s="385"/>
      <c r="AG93" s="273"/>
      <c r="AH93" s="274"/>
      <c r="AI93" s="274"/>
      <c r="AJ93" s="270"/>
      <c r="AK93" s="270"/>
      <c r="AL93" s="270"/>
      <c r="AM93" s="270"/>
      <c r="AN93" s="270"/>
    </row>
    <row r="94" spans="4:40" ht="123.75" customHeight="1">
      <c r="D94" s="398" t="s">
        <v>59</v>
      </c>
      <c r="E94" s="331"/>
      <c r="F94" s="331"/>
      <c r="G94" s="331"/>
      <c r="H94" s="331"/>
      <c r="I94" s="331"/>
      <c r="J94" s="331"/>
      <c r="K94" s="506"/>
      <c r="L94" s="574"/>
      <c r="M94" s="575"/>
      <c r="N94" s="576"/>
      <c r="O94" s="386"/>
      <c r="P94" s="387"/>
      <c r="Q94" s="388"/>
      <c r="R94" s="386"/>
      <c r="S94" s="387"/>
      <c r="T94" s="388"/>
      <c r="U94" s="386"/>
      <c r="V94" s="387"/>
      <c r="W94" s="388"/>
      <c r="X94" s="386"/>
      <c r="Y94" s="387"/>
      <c r="Z94" s="388"/>
      <c r="AA94" s="386"/>
      <c r="AB94" s="387"/>
      <c r="AC94" s="388"/>
      <c r="AD94" s="386"/>
      <c r="AE94" s="387"/>
      <c r="AF94" s="388"/>
      <c r="AG94" s="273"/>
      <c r="AH94" s="274"/>
      <c r="AI94" s="274"/>
      <c r="AJ94" s="270"/>
      <c r="AK94" s="270"/>
      <c r="AL94" s="270"/>
      <c r="AM94" s="270"/>
      <c r="AN94" s="270"/>
    </row>
    <row r="95" spans="4:40" ht="16.5" customHeight="1">
      <c r="D95" s="419" t="s">
        <v>369</v>
      </c>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141"/>
      <c r="AH95" s="141"/>
      <c r="AI95" s="141"/>
      <c r="AJ95" s="141"/>
      <c r="AK95" s="141"/>
      <c r="AL95" s="141"/>
      <c r="AM95" s="141"/>
      <c r="AN95" s="51"/>
    </row>
    <row r="96" spans="4:40" ht="30.75" customHeight="1">
      <c r="D96" s="244" t="s">
        <v>355</v>
      </c>
      <c r="E96" s="374" t="s">
        <v>356</v>
      </c>
      <c r="F96" s="413"/>
      <c r="G96" s="413"/>
      <c r="H96" s="413"/>
      <c r="I96" s="413"/>
      <c r="J96" s="413"/>
      <c r="K96" s="414"/>
      <c r="L96" s="357" t="s">
        <v>85</v>
      </c>
      <c r="M96" s="358"/>
      <c r="N96" s="359"/>
      <c r="O96" s="357">
        <f>'Goal 1 Workplan'!N97</f>
        <v>0</v>
      </c>
      <c r="P96" s="358"/>
      <c r="Q96" s="359"/>
      <c r="R96" s="347"/>
      <c r="S96" s="348"/>
      <c r="T96" s="349"/>
      <c r="U96" s="347"/>
      <c r="V96" s="348"/>
      <c r="W96" s="349"/>
      <c r="X96" s="757">
        <f aca="true" t="shared" si="9" ref="X96:X101">IF(O96="","",IF(O96=0,"",IF(U96="","",IF(U96=0,"",IF(U96=O96,"100%",IF(O96=U96,,(U96/O96)))))))</f>
      </c>
      <c r="Y96" s="758"/>
      <c r="Z96" s="759"/>
      <c r="AA96" s="730">
        <f aca="true" t="shared" si="10" ref="AA96:AA101">IF(O96=U96,"",IF(U96=0,"",IF(U96/O96&lt;80%,"Explanation",IF(U96/O96&gt;120%,"Explanation",""))))</f>
      </c>
      <c r="AB96" s="731"/>
      <c r="AC96" s="732"/>
      <c r="AD96" s="779" t="s">
        <v>84</v>
      </c>
      <c r="AE96" s="780"/>
      <c r="AF96" s="781"/>
      <c r="AG96" s="730">
        <f aca="true" t="shared" si="11" ref="AG96:AG101">IF(U96&gt;R96,"Achieving &gt; Enrolled",IF(U96=R96,"",IF(U96&lt;R96,"",IF(U96=0,"",IF(R96=0,"")))))</f>
      </c>
      <c r="AH96" s="731"/>
      <c r="AI96" s="732"/>
      <c r="AJ96" s="730"/>
      <c r="AK96" s="731"/>
      <c r="AL96" s="731"/>
      <c r="AM96" s="731"/>
      <c r="AN96" s="731"/>
    </row>
    <row r="97" spans="4:40" ht="35.25" customHeight="1">
      <c r="D97" s="245"/>
      <c r="E97" s="415"/>
      <c r="F97" s="415"/>
      <c r="G97" s="415"/>
      <c r="H97" s="415"/>
      <c r="I97" s="415"/>
      <c r="J97" s="415"/>
      <c r="K97" s="416"/>
      <c r="L97" s="332" t="s">
        <v>86</v>
      </c>
      <c r="M97" s="333"/>
      <c r="N97" s="334"/>
      <c r="O97" s="332">
        <f>'Goal 1 Workplan'!N98</f>
        <v>0</v>
      </c>
      <c r="P97" s="333"/>
      <c r="Q97" s="334"/>
      <c r="R97" s="354"/>
      <c r="S97" s="355"/>
      <c r="T97" s="356"/>
      <c r="U97" s="354"/>
      <c r="V97" s="355"/>
      <c r="W97" s="356"/>
      <c r="X97" s="760">
        <f t="shared" si="9"/>
      </c>
      <c r="Y97" s="761"/>
      <c r="Z97" s="762"/>
      <c r="AA97" s="739">
        <f t="shared" si="10"/>
      </c>
      <c r="AB97" s="740"/>
      <c r="AC97" s="741"/>
      <c r="AD97" s="782"/>
      <c r="AE97" s="783"/>
      <c r="AF97" s="784"/>
      <c r="AG97" s="785">
        <f t="shared" si="11"/>
      </c>
      <c r="AH97" s="786"/>
      <c r="AI97" s="787"/>
      <c r="AJ97" s="739"/>
      <c r="AK97" s="740"/>
      <c r="AL97" s="740"/>
      <c r="AM97" s="740"/>
      <c r="AN97" s="741"/>
    </row>
    <row r="98" spans="4:40" ht="33.75" customHeight="1">
      <c r="D98" s="244" t="s">
        <v>357</v>
      </c>
      <c r="E98" s="374" t="s">
        <v>358</v>
      </c>
      <c r="F98" s="413"/>
      <c r="G98" s="413"/>
      <c r="H98" s="413"/>
      <c r="I98" s="413"/>
      <c r="J98" s="413"/>
      <c r="K98" s="414"/>
      <c r="L98" s="357" t="s">
        <v>85</v>
      </c>
      <c r="M98" s="358"/>
      <c r="N98" s="359"/>
      <c r="O98" s="357">
        <f>'Goal 1 Workplan'!N99</f>
        <v>0</v>
      </c>
      <c r="P98" s="358"/>
      <c r="Q98" s="359"/>
      <c r="R98" s="347"/>
      <c r="S98" s="348"/>
      <c r="T98" s="349"/>
      <c r="U98" s="347"/>
      <c r="V98" s="348"/>
      <c r="W98" s="349"/>
      <c r="X98" s="757">
        <f t="shared" si="9"/>
      </c>
      <c r="Y98" s="758"/>
      <c r="Z98" s="759"/>
      <c r="AA98" s="730">
        <f t="shared" si="10"/>
      </c>
      <c r="AB98" s="731"/>
      <c r="AC98" s="732"/>
      <c r="AD98" s="779" t="s">
        <v>84</v>
      </c>
      <c r="AE98" s="780"/>
      <c r="AF98" s="781"/>
      <c r="AG98" s="730">
        <f t="shared" si="11"/>
      </c>
      <c r="AH98" s="731"/>
      <c r="AI98" s="732"/>
      <c r="AJ98" s="730"/>
      <c r="AK98" s="731"/>
      <c r="AL98" s="731"/>
      <c r="AM98" s="731"/>
      <c r="AN98" s="731"/>
    </row>
    <row r="99" spans="4:40" ht="31.5" customHeight="1">
      <c r="D99" s="245"/>
      <c r="E99" s="415"/>
      <c r="F99" s="415"/>
      <c r="G99" s="415"/>
      <c r="H99" s="415"/>
      <c r="I99" s="415"/>
      <c r="J99" s="415"/>
      <c r="K99" s="416"/>
      <c r="L99" s="332" t="s">
        <v>86</v>
      </c>
      <c r="M99" s="333"/>
      <c r="N99" s="334"/>
      <c r="O99" s="332">
        <f>'Goal 1 Workplan'!N100</f>
        <v>0</v>
      </c>
      <c r="P99" s="333"/>
      <c r="Q99" s="334"/>
      <c r="R99" s="354"/>
      <c r="S99" s="355"/>
      <c r="T99" s="356"/>
      <c r="U99" s="354"/>
      <c r="V99" s="355"/>
      <c r="W99" s="356"/>
      <c r="X99" s="760">
        <f t="shared" si="9"/>
      </c>
      <c r="Y99" s="761"/>
      <c r="Z99" s="762"/>
      <c r="AA99" s="739">
        <f t="shared" si="10"/>
      </c>
      <c r="AB99" s="740"/>
      <c r="AC99" s="741"/>
      <c r="AD99" s="782"/>
      <c r="AE99" s="783"/>
      <c r="AF99" s="784"/>
      <c r="AG99" s="785">
        <f t="shared" si="11"/>
      </c>
      <c r="AH99" s="786"/>
      <c r="AI99" s="787"/>
      <c r="AJ99" s="739"/>
      <c r="AK99" s="740"/>
      <c r="AL99" s="740"/>
      <c r="AM99" s="740"/>
      <c r="AN99" s="741"/>
    </row>
    <row r="100" spans="4:40" ht="39.75" customHeight="1">
      <c r="D100" s="244" t="s">
        <v>359</v>
      </c>
      <c r="E100" s="374" t="s">
        <v>410</v>
      </c>
      <c r="F100" s="413"/>
      <c r="G100" s="413"/>
      <c r="H100" s="413"/>
      <c r="I100" s="413"/>
      <c r="J100" s="413"/>
      <c r="K100" s="414"/>
      <c r="L100" s="357" t="s">
        <v>85</v>
      </c>
      <c r="M100" s="358"/>
      <c r="N100" s="359"/>
      <c r="O100" s="357">
        <f>'Goal 1 Workplan'!N101</f>
        <v>0</v>
      </c>
      <c r="P100" s="358"/>
      <c r="Q100" s="359"/>
      <c r="R100" s="347"/>
      <c r="S100" s="348"/>
      <c r="T100" s="349"/>
      <c r="U100" s="347"/>
      <c r="V100" s="348"/>
      <c r="W100" s="349"/>
      <c r="X100" s="757">
        <f t="shared" si="9"/>
      </c>
      <c r="Y100" s="758"/>
      <c r="Z100" s="759"/>
      <c r="AA100" s="730">
        <f t="shared" si="10"/>
      </c>
      <c r="AB100" s="731"/>
      <c r="AC100" s="732"/>
      <c r="AD100" s="767"/>
      <c r="AE100" s="768"/>
      <c r="AF100" s="769"/>
      <c r="AG100" s="730">
        <f t="shared" si="11"/>
      </c>
      <c r="AH100" s="731"/>
      <c r="AI100" s="732"/>
      <c r="AJ100" s="730"/>
      <c r="AK100" s="731"/>
      <c r="AL100" s="731"/>
      <c r="AM100" s="731"/>
      <c r="AN100" s="731"/>
    </row>
    <row r="101" spans="4:40" ht="34.5" customHeight="1">
      <c r="D101" s="245"/>
      <c r="E101" s="415"/>
      <c r="F101" s="415"/>
      <c r="G101" s="415"/>
      <c r="H101" s="415"/>
      <c r="I101" s="415"/>
      <c r="J101" s="415"/>
      <c r="K101" s="416"/>
      <c r="L101" s="332" t="s">
        <v>86</v>
      </c>
      <c r="M101" s="333"/>
      <c r="N101" s="334"/>
      <c r="O101" s="332">
        <f>'Goal 1 Workplan'!N102</f>
        <v>0</v>
      </c>
      <c r="P101" s="333"/>
      <c r="Q101" s="334"/>
      <c r="R101" s="354"/>
      <c r="S101" s="355"/>
      <c r="T101" s="356"/>
      <c r="U101" s="354"/>
      <c r="V101" s="355"/>
      <c r="W101" s="356"/>
      <c r="X101" s="760">
        <f t="shared" si="9"/>
      </c>
      <c r="Y101" s="761"/>
      <c r="Z101" s="762"/>
      <c r="AA101" s="739">
        <f t="shared" si="10"/>
      </c>
      <c r="AB101" s="740"/>
      <c r="AC101" s="741"/>
      <c r="AD101" s="773"/>
      <c r="AE101" s="774"/>
      <c r="AF101" s="775"/>
      <c r="AG101" s="785">
        <f t="shared" si="11"/>
      </c>
      <c r="AH101" s="786"/>
      <c r="AI101" s="787"/>
      <c r="AJ101" s="739"/>
      <c r="AK101" s="740"/>
      <c r="AL101" s="740"/>
      <c r="AM101" s="740"/>
      <c r="AN101" s="741"/>
    </row>
    <row r="102" spans="4:40" ht="33.75" customHeight="1">
      <c r="D102" s="244" t="s">
        <v>360</v>
      </c>
      <c r="E102" s="374" t="s">
        <v>361</v>
      </c>
      <c r="F102" s="413"/>
      <c r="G102" s="413"/>
      <c r="H102" s="413"/>
      <c r="I102" s="413"/>
      <c r="J102" s="413"/>
      <c r="K102" s="414"/>
      <c r="L102" s="357" t="s">
        <v>85</v>
      </c>
      <c r="M102" s="358"/>
      <c r="N102" s="359"/>
      <c r="O102" s="357">
        <f>'Goal 1 Workplan'!N103</f>
        <v>0</v>
      </c>
      <c r="P102" s="358"/>
      <c r="Q102" s="359"/>
      <c r="R102" s="347"/>
      <c r="S102" s="348"/>
      <c r="T102" s="349"/>
      <c r="U102" s="347"/>
      <c r="V102" s="348"/>
      <c r="W102" s="349"/>
      <c r="X102" s="757">
        <f aca="true" t="shared" si="12" ref="X102:X109">IF(O102="","",IF(O102=0,"",IF(U102="","",IF(U102=0,"",IF(U102=O102,"100%",IF(O102=U102,,(U102/O102)))))))</f>
      </c>
      <c r="Y102" s="758"/>
      <c r="Z102" s="759"/>
      <c r="AA102" s="730">
        <f aca="true" t="shared" si="13" ref="AA102:AA109">IF(O102=U102,"",IF(U102=0,"",IF(U102/O102&lt;80%,"Explanation",IF(U102/O102&gt;120%,"Explanation",""))))</f>
      </c>
      <c r="AB102" s="731"/>
      <c r="AC102" s="732"/>
      <c r="AD102" s="767"/>
      <c r="AE102" s="768"/>
      <c r="AF102" s="769"/>
      <c r="AG102" s="730">
        <f>IF(U102&gt;R102,"Achieving &gt; Enrolled",IF(U102=R102,"",IF(U102&lt;R102,"",IF(U102=0,"",IF(R102=0,"")))))</f>
      </c>
      <c r="AH102" s="731"/>
      <c r="AI102" s="732"/>
      <c r="AJ102" s="730"/>
      <c r="AK102" s="731"/>
      <c r="AL102" s="731"/>
      <c r="AM102" s="731"/>
      <c r="AN102" s="731"/>
    </row>
    <row r="103" spans="4:40" ht="31.5" customHeight="1">
      <c r="D103" s="245"/>
      <c r="E103" s="415"/>
      <c r="F103" s="415"/>
      <c r="G103" s="415"/>
      <c r="H103" s="415"/>
      <c r="I103" s="415"/>
      <c r="J103" s="415"/>
      <c r="K103" s="416"/>
      <c r="L103" s="332" t="s">
        <v>86</v>
      </c>
      <c r="M103" s="333"/>
      <c r="N103" s="334"/>
      <c r="O103" s="332">
        <f>'Goal 1 Workplan'!N104</f>
        <v>0</v>
      </c>
      <c r="P103" s="333"/>
      <c r="Q103" s="334"/>
      <c r="R103" s="354"/>
      <c r="S103" s="355"/>
      <c r="T103" s="356"/>
      <c r="U103" s="354"/>
      <c r="V103" s="355"/>
      <c r="W103" s="356"/>
      <c r="X103" s="760">
        <f t="shared" si="12"/>
      </c>
      <c r="Y103" s="761"/>
      <c r="Z103" s="762"/>
      <c r="AA103" s="739">
        <f t="shared" si="13"/>
      </c>
      <c r="AB103" s="740"/>
      <c r="AC103" s="741"/>
      <c r="AD103" s="773"/>
      <c r="AE103" s="774"/>
      <c r="AF103" s="775"/>
      <c r="AG103" s="785">
        <f aca="true" t="shared" si="14" ref="AG103:AG109">IF(U103&gt;R103,"Achieving &gt; Enrolled",IF(U103=R103,"",IF(U103&lt;R103,"",IF(U103=0,"",IF(R103=0,"")))))</f>
      </c>
      <c r="AH103" s="786"/>
      <c r="AI103" s="787"/>
      <c r="AJ103" s="739"/>
      <c r="AK103" s="740"/>
      <c r="AL103" s="740"/>
      <c r="AM103" s="740"/>
      <c r="AN103" s="741"/>
    </row>
    <row r="104" spans="4:40" ht="32.25" customHeight="1">
      <c r="D104" s="244" t="s">
        <v>327</v>
      </c>
      <c r="E104" s="374" t="s">
        <v>336</v>
      </c>
      <c r="F104" s="413"/>
      <c r="G104" s="413"/>
      <c r="H104" s="413"/>
      <c r="I104" s="413"/>
      <c r="J104" s="413"/>
      <c r="K104" s="414"/>
      <c r="L104" s="357" t="s">
        <v>85</v>
      </c>
      <c r="M104" s="358"/>
      <c r="N104" s="359"/>
      <c r="O104" s="357">
        <f>'Goal 1 Workplan'!N105</f>
        <v>0</v>
      </c>
      <c r="P104" s="358"/>
      <c r="Q104" s="359"/>
      <c r="R104" s="347"/>
      <c r="S104" s="348"/>
      <c r="T104" s="349"/>
      <c r="U104" s="347"/>
      <c r="V104" s="348"/>
      <c r="W104" s="349"/>
      <c r="X104" s="757">
        <f t="shared" si="12"/>
      </c>
      <c r="Y104" s="758"/>
      <c r="Z104" s="759"/>
      <c r="AA104" s="730">
        <f t="shared" si="13"/>
      </c>
      <c r="AB104" s="731"/>
      <c r="AC104" s="732"/>
      <c r="AD104" s="767"/>
      <c r="AE104" s="768"/>
      <c r="AF104" s="769"/>
      <c r="AG104" s="730">
        <f t="shared" si="14"/>
      </c>
      <c r="AH104" s="731"/>
      <c r="AI104" s="732"/>
      <c r="AJ104" s="730"/>
      <c r="AK104" s="731"/>
      <c r="AL104" s="731"/>
      <c r="AM104" s="731"/>
      <c r="AN104" s="731"/>
    </row>
    <row r="105" spans="4:40" ht="36" customHeight="1">
      <c r="D105" s="245"/>
      <c r="E105" s="415"/>
      <c r="F105" s="415"/>
      <c r="G105" s="415"/>
      <c r="H105" s="415"/>
      <c r="I105" s="415"/>
      <c r="J105" s="415"/>
      <c r="K105" s="416"/>
      <c r="L105" s="332" t="s">
        <v>86</v>
      </c>
      <c r="M105" s="333"/>
      <c r="N105" s="334"/>
      <c r="O105" s="332">
        <f>'Goal 1 Workplan'!N106</f>
        <v>0</v>
      </c>
      <c r="P105" s="333"/>
      <c r="Q105" s="334"/>
      <c r="R105" s="354"/>
      <c r="S105" s="355"/>
      <c r="T105" s="356"/>
      <c r="U105" s="354"/>
      <c r="V105" s="355"/>
      <c r="W105" s="356"/>
      <c r="X105" s="760">
        <f t="shared" si="12"/>
      </c>
      <c r="Y105" s="761"/>
      <c r="Z105" s="762"/>
      <c r="AA105" s="739">
        <f t="shared" si="13"/>
      </c>
      <c r="AB105" s="740"/>
      <c r="AC105" s="741"/>
      <c r="AD105" s="773"/>
      <c r="AE105" s="774"/>
      <c r="AF105" s="775"/>
      <c r="AG105" s="785">
        <f t="shared" si="14"/>
      </c>
      <c r="AH105" s="786"/>
      <c r="AI105" s="787"/>
      <c r="AJ105" s="739"/>
      <c r="AK105" s="740"/>
      <c r="AL105" s="740"/>
      <c r="AM105" s="740"/>
      <c r="AN105" s="741"/>
    </row>
    <row r="106" spans="4:40" ht="26.25" customHeight="1">
      <c r="D106" s="244" t="s">
        <v>362</v>
      </c>
      <c r="E106" s="374" t="s">
        <v>367</v>
      </c>
      <c r="F106" s="413"/>
      <c r="G106" s="413"/>
      <c r="H106" s="413"/>
      <c r="I106" s="413"/>
      <c r="J106" s="413"/>
      <c r="K106" s="414"/>
      <c r="L106" s="357" t="s">
        <v>85</v>
      </c>
      <c r="M106" s="358"/>
      <c r="N106" s="359"/>
      <c r="O106" s="357">
        <f>'Goal 1 Workplan'!N107</f>
        <v>0</v>
      </c>
      <c r="P106" s="358"/>
      <c r="Q106" s="359"/>
      <c r="R106" s="347"/>
      <c r="S106" s="348"/>
      <c r="T106" s="349"/>
      <c r="U106" s="347"/>
      <c r="V106" s="348"/>
      <c r="W106" s="349"/>
      <c r="X106" s="757">
        <f t="shared" si="12"/>
      </c>
      <c r="Y106" s="758"/>
      <c r="Z106" s="759"/>
      <c r="AA106" s="730">
        <f t="shared" si="13"/>
      </c>
      <c r="AB106" s="731"/>
      <c r="AC106" s="732"/>
      <c r="AD106" s="767"/>
      <c r="AE106" s="768"/>
      <c r="AF106" s="769"/>
      <c r="AG106" s="730">
        <f t="shared" si="14"/>
      </c>
      <c r="AH106" s="731"/>
      <c r="AI106" s="732"/>
      <c r="AJ106" s="730"/>
      <c r="AK106" s="731"/>
      <c r="AL106" s="731"/>
      <c r="AM106" s="731"/>
      <c r="AN106" s="731"/>
    </row>
    <row r="107" spans="4:40" ht="30" customHeight="1">
      <c r="D107" s="245"/>
      <c r="E107" s="415"/>
      <c r="F107" s="415"/>
      <c r="G107" s="415"/>
      <c r="H107" s="415"/>
      <c r="I107" s="415"/>
      <c r="J107" s="415"/>
      <c r="K107" s="416"/>
      <c r="L107" s="332" t="s">
        <v>86</v>
      </c>
      <c r="M107" s="333"/>
      <c r="N107" s="334"/>
      <c r="O107" s="332">
        <f>'Goal 1 Workplan'!N108</f>
        <v>0</v>
      </c>
      <c r="P107" s="333"/>
      <c r="Q107" s="334"/>
      <c r="R107" s="354"/>
      <c r="S107" s="355"/>
      <c r="T107" s="356"/>
      <c r="U107" s="354"/>
      <c r="V107" s="355"/>
      <c r="W107" s="356"/>
      <c r="X107" s="760">
        <f t="shared" si="12"/>
      </c>
      <c r="Y107" s="761"/>
      <c r="Z107" s="762"/>
      <c r="AA107" s="739">
        <f t="shared" si="13"/>
      </c>
      <c r="AB107" s="740"/>
      <c r="AC107" s="741"/>
      <c r="AD107" s="773"/>
      <c r="AE107" s="774"/>
      <c r="AF107" s="775"/>
      <c r="AG107" s="785">
        <f t="shared" si="14"/>
      </c>
      <c r="AH107" s="786"/>
      <c r="AI107" s="787"/>
      <c r="AJ107" s="739"/>
      <c r="AK107" s="740"/>
      <c r="AL107" s="740"/>
      <c r="AM107" s="740"/>
      <c r="AN107" s="741"/>
    </row>
    <row r="108" spans="4:40" ht="32.25" customHeight="1">
      <c r="D108" s="244" t="s">
        <v>325</v>
      </c>
      <c r="E108" s="374" t="s">
        <v>339</v>
      </c>
      <c r="F108" s="413"/>
      <c r="G108" s="413"/>
      <c r="H108" s="413"/>
      <c r="I108" s="413"/>
      <c r="J108" s="413"/>
      <c r="K108" s="414"/>
      <c r="L108" s="357" t="s">
        <v>85</v>
      </c>
      <c r="M108" s="358"/>
      <c r="N108" s="359"/>
      <c r="O108" s="357">
        <f>'Goal 1 Workplan'!N109</f>
        <v>0</v>
      </c>
      <c r="P108" s="358"/>
      <c r="Q108" s="359"/>
      <c r="R108" s="347"/>
      <c r="S108" s="348"/>
      <c r="T108" s="349"/>
      <c r="U108" s="347"/>
      <c r="V108" s="348"/>
      <c r="W108" s="349"/>
      <c r="X108" s="757">
        <f t="shared" si="12"/>
      </c>
      <c r="Y108" s="758"/>
      <c r="Z108" s="759"/>
      <c r="AA108" s="730">
        <f t="shared" si="13"/>
      </c>
      <c r="AB108" s="731"/>
      <c r="AC108" s="732"/>
      <c r="AD108" s="767"/>
      <c r="AE108" s="768"/>
      <c r="AF108" s="769"/>
      <c r="AG108" s="730">
        <f t="shared" si="14"/>
      </c>
      <c r="AH108" s="731"/>
      <c r="AI108" s="732"/>
      <c r="AJ108" s="730"/>
      <c r="AK108" s="731"/>
      <c r="AL108" s="731"/>
      <c r="AM108" s="731"/>
      <c r="AN108" s="731"/>
    </row>
    <row r="109" spans="4:40" ht="25.5" customHeight="1">
      <c r="D109" s="245"/>
      <c r="E109" s="415"/>
      <c r="F109" s="415"/>
      <c r="G109" s="415"/>
      <c r="H109" s="415"/>
      <c r="I109" s="415"/>
      <c r="J109" s="415"/>
      <c r="K109" s="416"/>
      <c r="L109" s="332" t="s">
        <v>86</v>
      </c>
      <c r="M109" s="333"/>
      <c r="N109" s="334"/>
      <c r="O109" s="332">
        <f>'Goal 1 Workplan'!N110</f>
        <v>0</v>
      </c>
      <c r="P109" s="333"/>
      <c r="Q109" s="334"/>
      <c r="R109" s="354"/>
      <c r="S109" s="355"/>
      <c r="T109" s="356"/>
      <c r="U109" s="354"/>
      <c r="V109" s="355"/>
      <c r="W109" s="356"/>
      <c r="X109" s="760">
        <f t="shared" si="12"/>
      </c>
      <c r="Y109" s="761"/>
      <c r="Z109" s="762"/>
      <c r="AA109" s="739">
        <f t="shared" si="13"/>
      </c>
      <c r="AB109" s="740"/>
      <c r="AC109" s="741"/>
      <c r="AD109" s="773"/>
      <c r="AE109" s="774"/>
      <c r="AF109" s="775"/>
      <c r="AG109" s="785">
        <f t="shared" si="14"/>
      </c>
      <c r="AH109" s="786"/>
      <c r="AI109" s="787"/>
      <c r="AJ109" s="739"/>
      <c r="AK109" s="740"/>
      <c r="AL109" s="740"/>
      <c r="AM109" s="740"/>
      <c r="AN109" s="741"/>
    </row>
    <row r="110" spans="4:40" ht="12" customHeight="1">
      <c r="D110" s="329" t="s">
        <v>26</v>
      </c>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165"/>
      <c r="AH110" s="165"/>
      <c r="AI110" s="165"/>
      <c r="AJ110" s="158"/>
      <c r="AK110" s="158"/>
      <c r="AL110" s="160"/>
      <c r="AM110" s="160"/>
      <c r="AN110" s="51"/>
    </row>
    <row r="111" spans="4:40" ht="12" customHeight="1">
      <c r="D111" s="491">
        <f>'Goal 1 Workplan'!D112</f>
        <v>0</v>
      </c>
      <c r="E111" s="742"/>
      <c r="F111" s="742"/>
      <c r="G111" s="742"/>
      <c r="H111" s="742"/>
      <c r="I111" s="742"/>
      <c r="J111" s="742"/>
      <c r="K111" s="743"/>
      <c r="L111" s="357" t="s">
        <v>85</v>
      </c>
      <c r="M111" s="358"/>
      <c r="N111" s="359"/>
      <c r="O111" s="357">
        <f>'Goal 1 Workplan'!N112</f>
        <v>0</v>
      </c>
      <c r="P111" s="358"/>
      <c r="Q111" s="359"/>
      <c r="R111" s="347"/>
      <c r="S111" s="348"/>
      <c r="T111" s="349"/>
      <c r="U111" s="347"/>
      <c r="V111" s="348"/>
      <c r="W111" s="349"/>
      <c r="X111" s="757">
        <f>IF(O111="","",IF(O111=0,"",IF(U111="","",IF(U111=0,"",IF(U111=O111,"100%",IF(O111=U111,,(U111/O111)))))))</f>
      </c>
      <c r="Y111" s="758"/>
      <c r="Z111" s="759"/>
      <c r="AA111" s="730">
        <f>IF(O111=U111,"",IF(U111=0,"",IF(U111/O111&lt;80%,"Explanation",IF(U111/O111&gt;120%,"Explanation",""))))</f>
      </c>
      <c r="AB111" s="731"/>
      <c r="AC111" s="732"/>
      <c r="AD111" s="767"/>
      <c r="AE111" s="768"/>
      <c r="AF111" s="769"/>
      <c r="AG111" s="730">
        <f>IF(U111&gt;R111,"Achieving &gt; Enrolled",IF(U111=R111,"",IF(U111&lt;R111,"",IF(U111=0,"",IF(R111=0,"")))))</f>
      </c>
      <c r="AH111" s="731"/>
      <c r="AI111" s="732"/>
      <c r="AJ111" s="730"/>
      <c r="AK111" s="731"/>
      <c r="AL111" s="731"/>
      <c r="AM111" s="731"/>
      <c r="AN111" s="731"/>
    </row>
    <row r="112" spans="4:40" ht="15" customHeight="1">
      <c r="D112" s="744"/>
      <c r="E112" s="745"/>
      <c r="F112" s="745"/>
      <c r="G112" s="745"/>
      <c r="H112" s="745"/>
      <c r="I112" s="745"/>
      <c r="J112" s="745"/>
      <c r="K112" s="746"/>
      <c r="L112" s="332" t="s">
        <v>86</v>
      </c>
      <c r="M112" s="333"/>
      <c r="N112" s="334"/>
      <c r="O112" s="332">
        <f>'Goal 1 Workplan'!N113</f>
        <v>0</v>
      </c>
      <c r="P112" s="333"/>
      <c r="Q112" s="334"/>
      <c r="R112" s="354"/>
      <c r="S112" s="355"/>
      <c r="T112" s="356"/>
      <c r="U112" s="354"/>
      <c r="V112" s="355"/>
      <c r="W112" s="356"/>
      <c r="X112" s="760">
        <f>IF(O112="","",IF(O112=0,"",IF(U112="","",IF(U112=0,"",IF(U112=O112,"100%",IF(O112=U112,,(U112/O112)))))))</f>
      </c>
      <c r="Y112" s="761"/>
      <c r="Z112" s="762"/>
      <c r="AA112" s="739">
        <f>IF(O112=U112,"",IF(U112=0,"",IF(U112/O112&lt;80%,"Explanation",IF(U112/O112&gt;120%,"Explanation",""))))</f>
      </c>
      <c r="AB112" s="740"/>
      <c r="AC112" s="741"/>
      <c r="AD112" s="773"/>
      <c r="AE112" s="774"/>
      <c r="AF112" s="775"/>
      <c r="AG112" s="785">
        <f>IF(U112&gt;R112,"Achieving &gt; Enrolled",IF(U112=R112,"",IF(U112&lt;R112,"",IF(U112=0,"",IF(R112=0,"")))))</f>
      </c>
      <c r="AH112" s="786"/>
      <c r="AI112" s="787"/>
      <c r="AJ112" s="739"/>
      <c r="AK112" s="740"/>
      <c r="AL112" s="740"/>
      <c r="AM112" s="740"/>
      <c r="AN112" s="741"/>
    </row>
    <row r="113" spans="4:39" ht="12.75">
      <c r="D113" s="15"/>
      <c r="E113" s="15"/>
      <c r="F113" s="15"/>
      <c r="G113" s="15"/>
      <c r="H113" s="15"/>
      <c r="I113" s="15"/>
      <c r="J113" s="15"/>
      <c r="K113" s="15"/>
      <c r="L113" s="15"/>
      <c r="M113" s="15"/>
      <c r="N113" s="15"/>
      <c r="O113" s="15"/>
      <c r="P113" s="15"/>
      <c r="Q113" s="15"/>
      <c r="R113" s="15"/>
      <c r="S113" s="15"/>
      <c r="T113" s="15"/>
      <c r="U113" s="15"/>
      <c r="V113" s="15"/>
      <c r="W113" s="15"/>
      <c r="X113" s="79"/>
      <c r="Y113" s="79"/>
      <c r="Z113" s="79"/>
      <c r="AA113" s="76"/>
      <c r="AB113" s="76"/>
      <c r="AC113" s="76"/>
      <c r="AD113" s="55"/>
      <c r="AE113" s="55"/>
      <c r="AF113" s="55"/>
      <c r="AG113" s="55"/>
      <c r="AH113" s="55"/>
      <c r="AI113" s="55"/>
      <c r="AJ113" s="55"/>
      <c r="AK113" s="55"/>
      <c r="AL113" s="55"/>
      <c r="AM113" s="55"/>
    </row>
    <row r="114" spans="4:39" ht="12.75">
      <c r="D114" s="15"/>
      <c r="E114" s="15"/>
      <c r="F114" s="15"/>
      <c r="G114" s="15"/>
      <c r="H114" s="15"/>
      <c r="I114" s="15"/>
      <c r="J114" s="15"/>
      <c r="K114" s="15"/>
      <c r="L114" s="15"/>
      <c r="M114" s="15"/>
      <c r="N114" s="15"/>
      <c r="O114" s="15"/>
      <c r="P114" s="15"/>
      <c r="Q114" s="15"/>
      <c r="R114" s="15"/>
      <c r="S114" s="15"/>
      <c r="T114" s="15"/>
      <c r="U114" s="15"/>
      <c r="V114" s="15"/>
      <c r="W114" s="15"/>
      <c r="X114" s="79"/>
      <c r="Y114" s="79"/>
      <c r="Z114" s="79"/>
      <c r="AA114" s="76"/>
      <c r="AB114" s="76"/>
      <c r="AC114" s="76"/>
      <c r="AD114" s="55"/>
      <c r="AE114" s="55"/>
      <c r="AF114" s="55"/>
      <c r="AG114" s="55"/>
      <c r="AH114" s="55"/>
      <c r="AI114" s="55"/>
      <c r="AJ114" s="55"/>
      <c r="AK114" s="55"/>
      <c r="AL114" s="55"/>
      <c r="AM114" s="55"/>
    </row>
    <row r="115" spans="4:39" ht="12.75">
      <c r="D115" s="15"/>
      <c r="E115" s="15"/>
      <c r="F115" s="15"/>
      <c r="G115" s="15"/>
      <c r="H115" s="15"/>
      <c r="I115" s="15"/>
      <c r="J115" s="15"/>
      <c r="K115" s="15"/>
      <c r="L115" s="15"/>
      <c r="M115" s="15"/>
      <c r="N115" s="15"/>
      <c r="O115" s="15"/>
      <c r="P115" s="15"/>
      <c r="Q115" s="15"/>
      <c r="R115" s="15"/>
      <c r="S115" s="15"/>
      <c r="T115" s="15"/>
      <c r="U115" s="15"/>
      <c r="V115" s="15"/>
      <c r="W115" s="15"/>
      <c r="X115" s="79"/>
      <c r="Y115" s="79"/>
      <c r="Z115" s="79"/>
      <c r="AA115" s="76"/>
      <c r="AB115" s="76"/>
      <c r="AC115" s="76"/>
      <c r="AD115" s="55"/>
      <c r="AE115" s="55"/>
      <c r="AF115" s="55"/>
      <c r="AG115" s="55"/>
      <c r="AH115" s="55"/>
      <c r="AI115" s="55"/>
      <c r="AJ115" s="55"/>
      <c r="AK115" s="55"/>
      <c r="AL115" s="55"/>
      <c r="AM115" s="55"/>
    </row>
    <row r="116" spans="4:39" ht="12.75">
      <c r="D116" s="15"/>
      <c r="E116" s="15"/>
      <c r="F116" s="15"/>
      <c r="G116" s="15"/>
      <c r="H116" s="15"/>
      <c r="I116" s="15"/>
      <c r="J116" s="15"/>
      <c r="K116" s="15"/>
      <c r="L116" s="15"/>
      <c r="M116" s="15"/>
      <c r="N116" s="15"/>
      <c r="O116" s="15"/>
      <c r="P116" s="15"/>
      <c r="Q116" s="15"/>
      <c r="R116" s="15"/>
      <c r="S116" s="15"/>
      <c r="T116" s="15"/>
      <c r="U116" s="15"/>
      <c r="V116" s="15"/>
      <c r="W116" s="15"/>
      <c r="X116" s="79"/>
      <c r="Y116" s="79"/>
      <c r="Z116" s="79"/>
      <c r="AA116" s="76"/>
      <c r="AB116" s="76"/>
      <c r="AC116" s="76"/>
      <c r="AD116" s="55"/>
      <c r="AE116" s="55"/>
      <c r="AF116" s="55"/>
      <c r="AG116" s="55"/>
      <c r="AH116" s="55"/>
      <c r="AI116" s="55"/>
      <c r="AJ116" s="55"/>
      <c r="AK116" s="55"/>
      <c r="AL116" s="55"/>
      <c r="AM116" s="55"/>
    </row>
    <row r="117" spans="4:39" ht="12">
      <c r="D117" s="15"/>
      <c r="E117" s="15"/>
      <c r="F117" s="15"/>
      <c r="G117" s="15"/>
      <c r="H117" s="15"/>
      <c r="I117" s="15"/>
      <c r="J117" s="15"/>
      <c r="K117" s="15"/>
      <c r="L117" s="15"/>
      <c r="M117" s="15"/>
      <c r="N117" s="15"/>
      <c r="O117" s="15"/>
      <c r="P117" s="15"/>
      <c r="Q117" s="15"/>
      <c r="R117" s="15"/>
      <c r="S117" s="15"/>
      <c r="T117" s="15"/>
      <c r="U117" s="15"/>
      <c r="V117" s="15"/>
      <c r="W117" s="15"/>
      <c r="X117" s="79"/>
      <c r="Y117" s="79"/>
      <c r="Z117" s="79"/>
      <c r="AA117" s="76"/>
      <c r="AB117" s="76"/>
      <c r="AC117" s="76"/>
      <c r="AD117" s="55"/>
      <c r="AE117" s="55"/>
      <c r="AF117" s="55"/>
      <c r="AG117" s="55"/>
      <c r="AH117" s="55"/>
      <c r="AI117" s="55"/>
      <c r="AJ117" s="55"/>
      <c r="AK117" s="55"/>
      <c r="AL117" s="55"/>
      <c r="AM117" s="55"/>
    </row>
    <row r="118" spans="4:39" ht="12">
      <c r="D118" s="15"/>
      <c r="E118" s="15"/>
      <c r="F118" s="15"/>
      <c r="G118" s="15"/>
      <c r="H118" s="15"/>
      <c r="I118" s="15"/>
      <c r="J118" s="15"/>
      <c r="K118" s="15"/>
      <c r="L118" s="15"/>
      <c r="M118" s="15"/>
      <c r="N118" s="15"/>
      <c r="O118" s="15"/>
      <c r="P118" s="15"/>
      <c r="Q118" s="15"/>
      <c r="R118" s="15"/>
      <c r="S118" s="15"/>
      <c r="T118" s="15"/>
      <c r="U118" s="15"/>
      <c r="V118" s="15"/>
      <c r="W118" s="15"/>
      <c r="X118" s="79"/>
      <c r="Y118" s="79"/>
      <c r="Z118" s="79"/>
      <c r="AA118" s="76"/>
      <c r="AB118" s="76"/>
      <c r="AC118" s="76"/>
      <c r="AD118" s="55"/>
      <c r="AE118" s="55"/>
      <c r="AF118" s="55"/>
      <c r="AG118" s="55"/>
      <c r="AH118" s="55"/>
      <c r="AI118" s="55"/>
      <c r="AJ118" s="55"/>
      <c r="AK118" s="55"/>
      <c r="AL118" s="55"/>
      <c r="AM118" s="55"/>
    </row>
    <row r="119" spans="4:39" ht="12">
      <c r="D119" s="15"/>
      <c r="E119" s="15"/>
      <c r="F119" s="15"/>
      <c r="G119" s="15"/>
      <c r="H119" s="15"/>
      <c r="I119" s="15"/>
      <c r="J119" s="15"/>
      <c r="K119" s="15"/>
      <c r="L119" s="15"/>
      <c r="M119" s="15"/>
      <c r="N119" s="15"/>
      <c r="O119" s="15"/>
      <c r="P119" s="15"/>
      <c r="Q119" s="15"/>
      <c r="R119" s="15"/>
      <c r="S119" s="15"/>
      <c r="T119" s="15"/>
      <c r="U119" s="15"/>
      <c r="V119" s="15"/>
      <c r="W119" s="15"/>
      <c r="X119" s="79"/>
      <c r="Y119" s="79"/>
      <c r="Z119" s="79"/>
      <c r="AA119" s="76"/>
      <c r="AB119" s="76"/>
      <c r="AC119" s="76"/>
      <c r="AD119" s="55"/>
      <c r="AE119" s="55"/>
      <c r="AF119" s="55"/>
      <c r="AG119" s="55"/>
      <c r="AH119" s="55"/>
      <c r="AI119" s="55"/>
      <c r="AJ119" s="55"/>
      <c r="AK119" s="55"/>
      <c r="AL119" s="55"/>
      <c r="AM119" s="55"/>
    </row>
    <row r="120" spans="4:39" ht="12">
      <c r="D120" s="15"/>
      <c r="E120" s="15"/>
      <c r="F120" s="15"/>
      <c r="G120" s="15"/>
      <c r="H120" s="15"/>
      <c r="I120" s="15"/>
      <c r="J120" s="15"/>
      <c r="K120" s="15"/>
      <c r="L120" s="15"/>
      <c r="M120" s="15"/>
      <c r="N120" s="15"/>
      <c r="O120" s="15"/>
      <c r="P120" s="15"/>
      <c r="Q120" s="15"/>
      <c r="R120" s="15"/>
      <c r="S120" s="15"/>
      <c r="T120" s="15"/>
      <c r="U120" s="15"/>
      <c r="V120" s="15"/>
      <c r="W120" s="15"/>
      <c r="X120" s="79"/>
      <c r="Y120" s="79"/>
      <c r="Z120" s="79"/>
      <c r="AA120" s="76"/>
      <c r="AB120" s="76"/>
      <c r="AC120" s="76"/>
      <c r="AD120" s="55"/>
      <c r="AE120" s="55"/>
      <c r="AF120" s="55"/>
      <c r="AG120" s="55"/>
      <c r="AH120" s="55"/>
      <c r="AI120" s="55"/>
      <c r="AJ120" s="55"/>
      <c r="AK120" s="55"/>
      <c r="AL120" s="55"/>
      <c r="AM120" s="55"/>
    </row>
    <row r="121" spans="4:39" ht="12">
      <c r="D121" s="15"/>
      <c r="E121" s="15"/>
      <c r="F121" s="15"/>
      <c r="G121" s="15"/>
      <c r="H121" s="15"/>
      <c r="I121" s="15"/>
      <c r="J121" s="15"/>
      <c r="K121" s="15"/>
      <c r="L121" s="15"/>
      <c r="M121" s="15"/>
      <c r="N121" s="15"/>
      <c r="O121" s="15"/>
      <c r="P121" s="15"/>
      <c r="Q121" s="15"/>
      <c r="R121" s="15"/>
      <c r="S121" s="15"/>
      <c r="T121" s="15"/>
      <c r="U121" s="15"/>
      <c r="V121" s="15"/>
      <c r="W121" s="15"/>
      <c r="X121" s="79"/>
      <c r="Y121" s="79"/>
      <c r="Z121" s="79"/>
      <c r="AA121" s="76"/>
      <c r="AB121" s="76"/>
      <c r="AC121" s="76"/>
      <c r="AD121" s="55"/>
      <c r="AE121" s="55"/>
      <c r="AF121" s="55"/>
      <c r="AG121" s="55"/>
      <c r="AH121" s="55"/>
      <c r="AI121" s="55"/>
      <c r="AJ121" s="55"/>
      <c r="AK121" s="55"/>
      <c r="AL121" s="55"/>
      <c r="AM121" s="55"/>
    </row>
  </sheetData>
  <sheetProtection sheet="1" formatColumns="0" formatRows="0" insertRows="0" selectLockedCells="1"/>
  <mergeCells count="629">
    <mergeCell ref="AD93:AF94"/>
    <mergeCell ref="D94:K94"/>
    <mergeCell ref="B25:B26"/>
    <mergeCell ref="B45:B47"/>
    <mergeCell ref="AP2:AT10"/>
    <mergeCell ref="D93:K93"/>
    <mergeCell ref="O93:Q94"/>
    <mergeCell ref="R93:T94"/>
    <mergeCell ref="U93:W94"/>
    <mergeCell ref="X93:Z94"/>
    <mergeCell ref="AA93:AC94"/>
    <mergeCell ref="AG112:AI112"/>
    <mergeCell ref="AJ112:AN112"/>
    <mergeCell ref="D92:K92"/>
    <mergeCell ref="L92:N94"/>
    <mergeCell ref="O92:Q92"/>
    <mergeCell ref="R92:T92"/>
    <mergeCell ref="U92:W92"/>
    <mergeCell ref="X92:Z92"/>
    <mergeCell ref="AA92:AC92"/>
    <mergeCell ref="AD92:AF92"/>
    <mergeCell ref="AD111:AF111"/>
    <mergeCell ref="AG111:AI111"/>
    <mergeCell ref="AJ111:AN111"/>
    <mergeCell ref="L112:N112"/>
    <mergeCell ref="O112:Q112"/>
    <mergeCell ref="R112:T112"/>
    <mergeCell ref="U112:W112"/>
    <mergeCell ref="X112:Z112"/>
    <mergeCell ref="AA112:AC112"/>
    <mergeCell ref="AD112:AF112"/>
    <mergeCell ref="AG109:AI109"/>
    <mergeCell ref="AJ109:AN109"/>
    <mergeCell ref="D110:AF110"/>
    <mergeCell ref="D111:K112"/>
    <mergeCell ref="L111:N111"/>
    <mergeCell ref="O111:Q111"/>
    <mergeCell ref="R111:T111"/>
    <mergeCell ref="U111:W111"/>
    <mergeCell ref="X111:Z111"/>
    <mergeCell ref="AA111:AC111"/>
    <mergeCell ref="AD108:AF108"/>
    <mergeCell ref="AG108:AI108"/>
    <mergeCell ref="AJ108:AN108"/>
    <mergeCell ref="L109:N109"/>
    <mergeCell ref="O109:Q109"/>
    <mergeCell ref="R109:T109"/>
    <mergeCell ref="U109:W109"/>
    <mergeCell ref="X109:Z109"/>
    <mergeCell ref="AA109:AC109"/>
    <mergeCell ref="AD109:AF109"/>
    <mergeCell ref="AD107:AF107"/>
    <mergeCell ref="AG107:AI107"/>
    <mergeCell ref="AJ107:AN107"/>
    <mergeCell ref="E108:K109"/>
    <mergeCell ref="L108:N108"/>
    <mergeCell ref="O108:Q108"/>
    <mergeCell ref="R108:T108"/>
    <mergeCell ref="U108:W108"/>
    <mergeCell ref="X108:Z108"/>
    <mergeCell ref="AA108:AC108"/>
    <mergeCell ref="AA106:AC106"/>
    <mergeCell ref="AD106:AF106"/>
    <mergeCell ref="AG106:AI106"/>
    <mergeCell ref="AJ106:AN106"/>
    <mergeCell ref="L107:N107"/>
    <mergeCell ref="O107:Q107"/>
    <mergeCell ref="R107:T107"/>
    <mergeCell ref="U107:W107"/>
    <mergeCell ref="X107:Z107"/>
    <mergeCell ref="AA107:AC107"/>
    <mergeCell ref="E106:K107"/>
    <mergeCell ref="L106:N106"/>
    <mergeCell ref="O106:Q106"/>
    <mergeCell ref="R106:T106"/>
    <mergeCell ref="U106:W106"/>
    <mergeCell ref="X106:Z106"/>
    <mergeCell ref="AJ104:AN104"/>
    <mergeCell ref="L105:N105"/>
    <mergeCell ref="O105:Q105"/>
    <mergeCell ref="R105:T105"/>
    <mergeCell ref="U105:W105"/>
    <mergeCell ref="X105:Z105"/>
    <mergeCell ref="AA105:AC105"/>
    <mergeCell ref="AD105:AF105"/>
    <mergeCell ref="AG105:AI105"/>
    <mergeCell ref="AJ105:AN105"/>
    <mergeCell ref="AJ103:AN103"/>
    <mergeCell ref="E104:K105"/>
    <mergeCell ref="L104:N104"/>
    <mergeCell ref="O104:Q104"/>
    <mergeCell ref="R104:T104"/>
    <mergeCell ref="U104:W104"/>
    <mergeCell ref="X104:Z104"/>
    <mergeCell ref="AA104:AC104"/>
    <mergeCell ref="AD104:AF104"/>
    <mergeCell ref="AG104:AI104"/>
    <mergeCell ref="AG102:AI102"/>
    <mergeCell ref="AJ102:AN102"/>
    <mergeCell ref="L103:N103"/>
    <mergeCell ref="O103:Q103"/>
    <mergeCell ref="R103:T103"/>
    <mergeCell ref="U103:W103"/>
    <mergeCell ref="X103:Z103"/>
    <mergeCell ref="AA103:AC103"/>
    <mergeCell ref="AD103:AF103"/>
    <mergeCell ref="AG103:AI103"/>
    <mergeCell ref="E102:K103"/>
    <mergeCell ref="L102:N102"/>
    <mergeCell ref="O102:Q102"/>
    <mergeCell ref="R102:T102"/>
    <mergeCell ref="U102:W102"/>
    <mergeCell ref="X102:Z102"/>
    <mergeCell ref="AA102:AC102"/>
    <mergeCell ref="AD102:AF102"/>
    <mergeCell ref="AJ101:AN101"/>
    <mergeCell ref="AG100:AI100"/>
    <mergeCell ref="AJ100:AN100"/>
    <mergeCell ref="L101:N101"/>
    <mergeCell ref="O101:Q101"/>
    <mergeCell ref="R101:T101"/>
    <mergeCell ref="U101:W101"/>
    <mergeCell ref="X101:Z101"/>
    <mergeCell ref="AA101:AC101"/>
    <mergeCell ref="AD101:AF101"/>
    <mergeCell ref="AG101:AI101"/>
    <mergeCell ref="AG99:AI99"/>
    <mergeCell ref="AJ99:AN99"/>
    <mergeCell ref="E100:K101"/>
    <mergeCell ref="L100:N100"/>
    <mergeCell ref="O100:Q100"/>
    <mergeCell ref="R100:T100"/>
    <mergeCell ref="U100:W100"/>
    <mergeCell ref="X100:Z100"/>
    <mergeCell ref="AA100:AC100"/>
    <mergeCell ref="AD100:AF100"/>
    <mergeCell ref="AA98:AC98"/>
    <mergeCell ref="AD98:AF99"/>
    <mergeCell ref="AG98:AI98"/>
    <mergeCell ref="AJ98:AN98"/>
    <mergeCell ref="L99:N99"/>
    <mergeCell ref="O99:Q99"/>
    <mergeCell ref="R99:T99"/>
    <mergeCell ref="U99:W99"/>
    <mergeCell ref="X99:Z99"/>
    <mergeCell ref="AA99:AC99"/>
    <mergeCell ref="E98:K99"/>
    <mergeCell ref="L98:N98"/>
    <mergeCell ref="O98:Q98"/>
    <mergeCell ref="R98:T98"/>
    <mergeCell ref="U98:W98"/>
    <mergeCell ref="X98:Z98"/>
    <mergeCell ref="AG96:AI96"/>
    <mergeCell ref="AJ96:AN96"/>
    <mergeCell ref="L97:N97"/>
    <mergeCell ref="O97:Q97"/>
    <mergeCell ref="R97:T97"/>
    <mergeCell ref="U97:W97"/>
    <mergeCell ref="X97:Z97"/>
    <mergeCell ref="AA97:AC97"/>
    <mergeCell ref="AG97:AI97"/>
    <mergeCell ref="AJ97:AN97"/>
    <mergeCell ref="AJ90:AN90"/>
    <mergeCell ref="D95:AF95"/>
    <mergeCell ref="E96:K97"/>
    <mergeCell ref="L96:N96"/>
    <mergeCell ref="O96:Q96"/>
    <mergeCell ref="R96:T96"/>
    <mergeCell ref="U96:W96"/>
    <mergeCell ref="X96:Z96"/>
    <mergeCell ref="AA96:AC96"/>
    <mergeCell ref="AD96:AF97"/>
    <mergeCell ref="AG89:AI89"/>
    <mergeCell ref="AJ89:AN89"/>
    <mergeCell ref="L90:N90"/>
    <mergeCell ref="O90:Q90"/>
    <mergeCell ref="R90:T90"/>
    <mergeCell ref="U90:W90"/>
    <mergeCell ref="X90:Z90"/>
    <mergeCell ref="AA90:AC90"/>
    <mergeCell ref="AD90:AF90"/>
    <mergeCell ref="AG90:AI90"/>
    <mergeCell ref="AG88:AI88"/>
    <mergeCell ref="AJ88:AN88"/>
    <mergeCell ref="E89:K90"/>
    <mergeCell ref="L89:N89"/>
    <mergeCell ref="O89:Q89"/>
    <mergeCell ref="R89:T89"/>
    <mergeCell ref="U89:W89"/>
    <mergeCell ref="X89:Z89"/>
    <mergeCell ref="AA89:AC89"/>
    <mergeCell ref="AD89:AF89"/>
    <mergeCell ref="AD87:AF87"/>
    <mergeCell ref="AG87:AI87"/>
    <mergeCell ref="AJ87:AN87"/>
    <mergeCell ref="L88:N88"/>
    <mergeCell ref="O88:Q88"/>
    <mergeCell ref="R88:T88"/>
    <mergeCell ref="U88:W88"/>
    <mergeCell ref="X88:Z88"/>
    <mergeCell ref="AA88:AC88"/>
    <mergeCell ref="AD88:AF88"/>
    <mergeCell ref="AD86:AF86"/>
    <mergeCell ref="AG86:AI86"/>
    <mergeCell ref="AJ86:AN86"/>
    <mergeCell ref="E87:K88"/>
    <mergeCell ref="L87:N87"/>
    <mergeCell ref="O87:Q87"/>
    <mergeCell ref="R87:T87"/>
    <mergeCell ref="U87:W87"/>
    <mergeCell ref="X87:Z87"/>
    <mergeCell ref="AA87:AC87"/>
    <mergeCell ref="AA85:AC85"/>
    <mergeCell ref="AD85:AF85"/>
    <mergeCell ref="AG85:AI85"/>
    <mergeCell ref="AJ85:AN85"/>
    <mergeCell ref="L86:N86"/>
    <mergeCell ref="O86:Q86"/>
    <mergeCell ref="R86:T86"/>
    <mergeCell ref="U86:W86"/>
    <mergeCell ref="X86:Z86"/>
    <mergeCell ref="AA86:AC86"/>
    <mergeCell ref="AD82:AF83"/>
    <mergeCell ref="AG82:AI83"/>
    <mergeCell ref="D83:K83"/>
    <mergeCell ref="D84:AF84"/>
    <mergeCell ref="E85:K86"/>
    <mergeCell ref="L85:N85"/>
    <mergeCell ref="O85:Q85"/>
    <mergeCell ref="R85:T85"/>
    <mergeCell ref="U85:W85"/>
    <mergeCell ref="X85:Z85"/>
    <mergeCell ref="AA81:AC81"/>
    <mergeCell ref="AD81:AF81"/>
    <mergeCell ref="AG81:AI81"/>
    <mergeCell ref="AJ81:AN83"/>
    <mergeCell ref="D82:K82"/>
    <mergeCell ref="O82:Q83"/>
    <mergeCell ref="R82:T83"/>
    <mergeCell ref="U82:W83"/>
    <mergeCell ref="X82:Z83"/>
    <mergeCell ref="AA82:AC83"/>
    <mergeCell ref="D81:K81"/>
    <mergeCell ref="L81:N83"/>
    <mergeCell ref="O81:Q81"/>
    <mergeCell ref="R81:T81"/>
    <mergeCell ref="U81:W81"/>
    <mergeCell ref="X81:Z81"/>
    <mergeCell ref="D75:AF75"/>
    <mergeCell ref="D76:AF76"/>
    <mergeCell ref="D77:AF77"/>
    <mergeCell ref="D78:AF78"/>
    <mergeCell ref="D79:AF79"/>
    <mergeCell ref="D80:AF80"/>
    <mergeCell ref="AG73:AI73"/>
    <mergeCell ref="AJ73:AN73"/>
    <mergeCell ref="O74:Q74"/>
    <mergeCell ref="R74:T74"/>
    <mergeCell ref="U74:W74"/>
    <mergeCell ref="X74:Z74"/>
    <mergeCell ref="AA74:AC74"/>
    <mergeCell ref="AD74:AF74"/>
    <mergeCell ref="AG74:AI74"/>
    <mergeCell ref="AJ74:AN74"/>
    <mergeCell ref="D72:AF72"/>
    <mergeCell ref="D73:N74"/>
    <mergeCell ref="O73:Q73"/>
    <mergeCell ref="R73:T73"/>
    <mergeCell ref="U73:W73"/>
    <mergeCell ref="X73:Z73"/>
    <mergeCell ref="AA73:AC73"/>
    <mergeCell ref="AD73:AF73"/>
    <mergeCell ref="AJ70:AN70"/>
    <mergeCell ref="O71:Q71"/>
    <mergeCell ref="R71:T71"/>
    <mergeCell ref="U71:W71"/>
    <mergeCell ref="X71:Z71"/>
    <mergeCell ref="AA71:AC71"/>
    <mergeCell ref="AD71:AF71"/>
    <mergeCell ref="AG71:AI71"/>
    <mergeCell ref="AJ71:AN71"/>
    <mergeCell ref="AG69:AI69"/>
    <mergeCell ref="AJ69:AN69"/>
    <mergeCell ref="E70:N71"/>
    <mergeCell ref="O70:Q70"/>
    <mergeCell ref="R70:T70"/>
    <mergeCell ref="U70:W70"/>
    <mergeCell ref="X70:Z70"/>
    <mergeCell ref="AA70:AC70"/>
    <mergeCell ref="AD70:AF70"/>
    <mergeCell ref="AG70:AI70"/>
    <mergeCell ref="O69:Q69"/>
    <mergeCell ref="R69:T69"/>
    <mergeCell ref="U69:W69"/>
    <mergeCell ref="X69:Z69"/>
    <mergeCell ref="AA69:AC69"/>
    <mergeCell ref="AD69:AF69"/>
    <mergeCell ref="AJ67:AN67"/>
    <mergeCell ref="E68:N69"/>
    <mergeCell ref="O68:Q68"/>
    <mergeCell ref="R68:T68"/>
    <mergeCell ref="U68:W68"/>
    <mergeCell ref="X68:Z68"/>
    <mergeCell ref="AA68:AC68"/>
    <mergeCell ref="AD68:AF68"/>
    <mergeCell ref="AG68:AI68"/>
    <mergeCell ref="AJ68:AN68"/>
    <mergeCell ref="AD66:AF66"/>
    <mergeCell ref="AG66:AI66"/>
    <mergeCell ref="AJ66:AN66"/>
    <mergeCell ref="O67:Q67"/>
    <mergeCell ref="R67:T67"/>
    <mergeCell ref="U67:W67"/>
    <mergeCell ref="X67:Z67"/>
    <mergeCell ref="AA67:AC67"/>
    <mergeCell ref="AD67:AF67"/>
    <mergeCell ref="AG67:AI67"/>
    <mergeCell ref="E66:N67"/>
    <mergeCell ref="O66:Q66"/>
    <mergeCell ref="R66:T66"/>
    <mergeCell ref="U66:W66"/>
    <mergeCell ref="X66:Z66"/>
    <mergeCell ref="AA66:AC66"/>
    <mergeCell ref="AJ64:AN64"/>
    <mergeCell ref="O65:Q65"/>
    <mergeCell ref="R65:T65"/>
    <mergeCell ref="U65:W65"/>
    <mergeCell ref="X65:Z65"/>
    <mergeCell ref="AA65:AC65"/>
    <mergeCell ref="AD65:AF65"/>
    <mergeCell ref="AG65:AI65"/>
    <mergeCell ref="AJ65:AN65"/>
    <mergeCell ref="AG63:AI63"/>
    <mergeCell ref="AJ63:AN63"/>
    <mergeCell ref="E64:N65"/>
    <mergeCell ref="O64:Q64"/>
    <mergeCell ref="R64:T64"/>
    <mergeCell ref="U64:W64"/>
    <mergeCell ref="X64:Z64"/>
    <mergeCell ref="AA64:AC64"/>
    <mergeCell ref="AD64:AF64"/>
    <mergeCell ref="AG64:AI64"/>
    <mergeCell ref="O63:Q63"/>
    <mergeCell ref="R63:T63"/>
    <mergeCell ref="U63:W63"/>
    <mergeCell ref="X63:Z63"/>
    <mergeCell ref="AA63:AC63"/>
    <mergeCell ref="AD63:AF63"/>
    <mergeCell ref="AJ61:AN61"/>
    <mergeCell ref="E62:N63"/>
    <mergeCell ref="O62:Q62"/>
    <mergeCell ref="R62:T62"/>
    <mergeCell ref="U62:W62"/>
    <mergeCell ref="X62:Z62"/>
    <mergeCell ref="AA62:AC62"/>
    <mergeCell ref="AD62:AF62"/>
    <mergeCell ref="AG62:AI62"/>
    <mergeCell ref="AJ62:AN62"/>
    <mergeCell ref="AD60:AF60"/>
    <mergeCell ref="AG60:AI60"/>
    <mergeCell ref="AJ60:AN60"/>
    <mergeCell ref="O61:Q61"/>
    <mergeCell ref="R61:T61"/>
    <mergeCell ref="U61:W61"/>
    <mergeCell ref="X61:Z61"/>
    <mergeCell ref="AA61:AC61"/>
    <mergeCell ref="AD61:AF61"/>
    <mergeCell ref="AG61:AI61"/>
    <mergeCell ref="E60:N61"/>
    <mergeCell ref="O60:Q60"/>
    <mergeCell ref="R60:T60"/>
    <mergeCell ref="U60:W60"/>
    <mergeCell ref="X60:Z60"/>
    <mergeCell ref="AA60:AC60"/>
    <mergeCell ref="AJ58:AN58"/>
    <mergeCell ref="O59:Q59"/>
    <mergeCell ref="R59:T59"/>
    <mergeCell ref="U59:W59"/>
    <mergeCell ref="X59:Z59"/>
    <mergeCell ref="AA59:AC59"/>
    <mergeCell ref="AD59:AF59"/>
    <mergeCell ref="AG59:AI59"/>
    <mergeCell ref="AJ59:AN59"/>
    <mergeCell ref="AG57:AI57"/>
    <mergeCell ref="AJ57:AN57"/>
    <mergeCell ref="E58:N59"/>
    <mergeCell ref="O58:Q58"/>
    <mergeCell ref="R58:T58"/>
    <mergeCell ref="U58:W58"/>
    <mergeCell ref="X58:Z58"/>
    <mergeCell ref="AA58:AC58"/>
    <mergeCell ref="AD58:AF58"/>
    <mergeCell ref="AG58:AI58"/>
    <mergeCell ref="O57:Q57"/>
    <mergeCell ref="R57:T57"/>
    <mergeCell ref="U57:W57"/>
    <mergeCell ref="X57:Z57"/>
    <mergeCell ref="AA57:AC57"/>
    <mergeCell ref="AD57:AF57"/>
    <mergeCell ref="AJ55:AN55"/>
    <mergeCell ref="E56:N57"/>
    <mergeCell ref="O56:Q56"/>
    <mergeCell ref="R56:T56"/>
    <mergeCell ref="U56:W56"/>
    <mergeCell ref="X56:Z56"/>
    <mergeCell ref="AA56:AC56"/>
    <mergeCell ref="AD56:AF56"/>
    <mergeCell ref="AG56:AI56"/>
    <mergeCell ref="AJ56:AN56"/>
    <mergeCell ref="AD54:AF54"/>
    <mergeCell ref="AG54:AI54"/>
    <mergeCell ref="AJ54:AN54"/>
    <mergeCell ref="O55:Q55"/>
    <mergeCell ref="R55:T55"/>
    <mergeCell ref="U55:W55"/>
    <mergeCell ref="X55:Z55"/>
    <mergeCell ref="AA55:AC55"/>
    <mergeCell ref="AD55:AF55"/>
    <mergeCell ref="AG55:AI55"/>
    <mergeCell ref="E54:N55"/>
    <mergeCell ref="O54:Q54"/>
    <mergeCell ref="R54:T54"/>
    <mergeCell ref="U54:W54"/>
    <mergeCell ref="X54:Z54"/>
    <mergeCell ref="AA54:AC54"/>
    <mergeCell ref="AJ52:AN52"/>
    <mergeCell ref="O53:Q53"/>
    <mergeCell ref="R53:T53"/>
    <mergeCell ref="U53:W53"/>
    <mergeCell ref="X53:Z53"/>
    <mergeCell ref="AA53:AC53"/>
    <mergeCell ref="AD53:AF53"/>
    <mergeCell ref="AG53:AI53"/>
    <mergeCell ref="AJ53:AN53"/>
    <mergeCell ref="AG51:AI51"/>
    <mergeCell ref="AJ51:AN51"/>
    <mergeCell ref="E52:N53"/>
    <mergeCell ref="O52:Q52"/>
    <mergeCell ref="R52:T52"/>
    <mergeCell ref="U52:W52"/>
    <mergeCell ref="X52:Z52"/>
    <mergeCell ref="AA52:AC52"/>
    <mergeCell ref="AD52:AF52"/>
    <mergeCell ref="AG52:AI52"/>
    <mergeCell ref="O51:Q51"/>
    <mergeCell ref="R51:T51"/>
    <mergeCell ref="U51:W51"/>
    <mergeCell ref="X51:Z51"/>
    <mergeCell ref="AA51:AC51"/>
    <mergeCell ref="AD51:AF51"/>
    <mergeCell ref="AJ49:AN49"/>
    <mergeCell ref="E50:N51"/>
    <mergeCell ref="O50:Q50"/>
    <mergeCell ref="R50:T50"/>
    <mergeCell ref="U50:W50"/>
    <mergeCell ref="X50:Z50"/>
    <mergeCell ref="AA50:AC50"/>
    <mergeCell ref="AD50:AF50"/>
    <mergeCell ref="AG50:AI50"/>
    <mergeCell ref="AJ50:AN50"/>
    <mergeCell ref="AD48:AF48"/>
    <mergeCell ref="AG48:AI48"/>
    <mergeCell ref="AJ48:AN48"/>
    <mergeCell ref="O49:Q49"/>
    <mergeCell ref="R49:T49"/>
    <mergeCell ref="U49:W49"/>
    <mergeCell ref="X49:Z49"/>
    <mergeCell ref="AA49:AC49"/>
    <mergeCell ref="AD49:AF49"/>
    <mergeCell ref="AG49:AI49"/>
    <mergeCell ref="E48:N49"/>
    <mergeCell ref="O48:Q48"/>
    <mergeCell ref="R48:T48"/>
    <mergeCell ref="U48:W48"/>
    <mergeCell ref="X48:Z48"/>
    <mergeCell ref="AA48:AC48"/>
    <mergeCell ref="AG45:AI45"/>
    <mergeCell ref="AJ45:AN47"/>
    <mergeCell ref="D46:L46"/>
    <mergeCell ref="R46:T47"/>
    <mergeCell ref="U46:W47"/>
    <mergeCell ref="X46:Z47"/>
    <mergeCell ref="AA46:AC47"/>
    <mergeCell ref="AD46:AF47"/>
    <mergeCell ref="AG46:AI47"/>
    <mergeCell ref="D47:N47"/>
    <mergeCell ref="D44:AF44"/>
    <mergeCell ref="D45:M45"/>
    <mergeCell ref="O45:Q47"/>
    <mergeCell ref="R45:T45"/>
    <mergeCell ref="U45:W45"/>
    <mergeCell ref="X45:Z45"/>
    <mergeCell ref="AA45:AC45"/>
    <mergeCell ref="AD45:AF45"/>
    <mergeCell ref="D38:AF38"/>
    <mergeCell ref="D39:AF39"/>
    <mergeCell ref="D40:AF40"/>
    <mergeCell ref="D41:AF41"/>
    <mergeCell ref="D42:AF42"/>
    <mergeCell ref="D43:AF43"/>
    <mergeCell ref="AJ36:AN36"/>
    <mergeCell ref="O37:Q37"/>
    <mergeCell ref="R37:T37"/>
    <mergeCell ref="U37:W37"/>
    <mergeCell ref="X37:Z37"/>
    <mergeCell ref="AA37:AC37"/>
    <mergeCell ref="AD37:AF37"/>
    <mergeCell ref="AG37:AI37"/>
    <mergeCell ref="AJ37:AN37"/>
    <mergeCell ref="AJ34:AN34"/>
    <mergeCell ref="D35:AF35"/>
    <mergeCell ref="D36:N37"/>
    <mergeCell ref="O36:Q36"/>
    <mergeCell ref="R36:T36"/>
    <mergeCell ref="U36:W36"/>
    <mergeCell ref="X36:Z36"/>
    <mergeCell ref="AA36:AC36"/>
    <mergeCell ref="AD36:AF36"/>
    <mergeCell ref="AG36:AI36"/>
    <mergeCell ref="AD33:AF33"/>
    <mergeCell ref="AG33:AI33"/>
    <mergeCell ref="AJ33:AN33"/>
    <mergeCell ref="O34:Q34"/>
    <mergeCell ref="R34:T34"/>
    <mergeCell ref="U34:W34"/>
    <mergeCell ref="X34:Z34"/>
    <mergeCell ref="AA34:AC34"/>
    <mergeCell ref="AD34:AF34"/>
    <mergeCell ref="AG34:AI34"/>
    <mergeCell ref="E33:N34"/>
    <mergeCell ref="O33:Q33"/>
    <mergeCell ref="R33:T33"/>
    <mergeCell ref="U33:W33"/>
    <mergeCell ref="X33:Z33"/>
    <mergeCell ref="AA33:AC33"/>
    <mergeCell ref="AJ31:AN31"/>
    <mergeCell ref="O32:Q32"/>
    <mergeCell ref="R32:T32"/>
    <mergeCell ref="U32:W32"/>
    <mergeCell ref="X32:Z32"/>
    <mergeCell ref="AA32:AC32"/>
    <mergeCell ref="AD32:AF32"/>
    <mergeCell ref="AG32:AI32"/>
    <mergeCell ref="AJ32:AN32"/>
    <mergeCell ref="AG30:AI30"/>
    <mergeCell ref="AJ30:AN30"/>
    <mergeCell ref="E31:N32"/>
    <mergeCell ref="O31:Q31"/>
    <mergeCell ref="R31:T31"/>
    <mergeCell ref="U31:W31"/>
    <mergeCell ref="X31:Z31"/>
    <mergeCell ref="AA31:AC31"/>
    <mergeCell ref="AD31:AF31"/>
    <mergeCell ref="AG31:AI31"/>
    <mergeCell ref="O30:Q30"/>
    <mergeCell ref="R30:T30"/>
    <mergeCell ref="U30:W30"/>
    <mergeCell ref="X30:Z30"/>
    <mergeCell ref="AA30:AC30"/>
    <mergeCell ref="AD30:AF30"/>
    <mergeCell ref="AJ28:AN28"/>
    <mergeCell ref="E29:N30"/>
    <mergeCell ref="O29:Q29"/>
    <mergeCell ref="R29:T29"/>
    <mergeCell ref="U29:W29"/>
    <mergeCell ref="X29:Z29"/>
    <mergeCell ref="AA29:AC29"/>
    <mergeCell ref="AD29:AF29"/>
    <mergeCell ref="AG29:AI29"/>
    <mergeCell ref="AJ29:AN29"/>
    <mergeCell ref="AD27:AF27"/>
    <mergeCell ref="AG27:AI27"/>
    <mergeCell ref="AJ27:AN27"/>
    <mergeCell ref="O28:Q28"/>
    <mergeCell ref="R28:T28"/>
    <mergeCell ref="U28:W28"/>
    <mergeCell ref="X28:Z28"/>
    <mergeCell ref="AA28:AC28"/>
    <mergeCell ref="AD28:AF28"/>
    <mergeCell ref="AG28:AI28"/>
    <mergeCell ref="E27:N28"/>
    <mergeCell ref="O27:Q27"/>
    <mergeCell ref="R27:T27"/>
    <mergeCell ref="U27:W27"/>
    <mergeCell ref="X27:Z27"/>
    <mergeCell ref="AA27:AC27"/>
    <mergeCell ref="AJ24:AN26"/>
    <mergeCell ref="AO24:AV37"/>
    <mergeCell ref="D25:N25"/>
    <mergeCell ref="R25:T26"/>
    <mergeCell ref="U25:W26"/>
    <mergeCell ref="X25:Z26"/>
    <mergeCell ref="AA25:AC26"/>
    <mergeCell ref="AD25:AF26"/>
    <mergeCell ref="AG25:AI26"/>
    <mergeCell ref="D26:N26"/>
    <mergeCell ref="D23:AF23"/>
    <mergeCell ref="AO23:AT23"/>
    <mergeCell ref="D24:N24"/>
    <mergeCell ref="O24:Q26"/>
    <mergeCell ref="R24:T24"/>
    <mergeCell ref="U24:W24"/>
    <mergeCell ref="X24:Z24"/>
    <mergeCell ref="AA24:AC24"/>
    <mergeCell ref="AD24:AF24"/>
    <mergeCell ref="AG24:AI24"/>
    <mergeCell ref="D17:AF17"/>
    <mergeCell ref="D18:AF18"/>
    <mergeCell ref="D19:AF19"/>
    <mergeCell ref="D20:AF20"/>
    <mergeCell ref="D21:AF21"/>
    <mergeCell ref="AO21:AV22"/>
    <mergeCell ref="D22:AF22"/>
    <mergeCell ref="Y13:AF13"/>
    <mergeCell ref="D14:H14"/>
    <mergeCell ref="J14:U14"/>
    <mergeCell ref="V14:X14"/>
    <mergeCell ref="Y14:AF14"/>
    <mergeCell ref="D16:AF16"/>
    <mergeCell ref="B2:B9"/>
    <mergeCell ref="AD2:AE2"/>
    <mergeCell ref="M6:V8"/>
    <mergeCell ref="B11:B14"/>
    <mergeCell ref="D11:H11"/>
    <mergeCell ref="J11:AF11"/>
    <mergeCell ref="J12:AF12"/>
    <mergeCell ref="D13:H13"/>
    <mergeCell ref="J13:U13"/>
    <mergeCell ref="V13:X13"/>
  </mergeCells>
  <printOptions/>
  <pageMargins left="0" right="0" top="0.2" bottom="0.1" header="0" footer="0.2"/>
  <pageSetup horizontalDpi="600" verticalDpi="600" orientation="portrait"/>
  <headerFooter alignWithMargins="0">
    <oddFooter>&amp;CNational Performance Indicators, &amp;A&amp;RPage &amp;P</oddFooter>
  </headerFooter>
  <rowBreaks count="3" manualBreakCount="3">
    <brk id="37" min="3" max="31" man="1"/>
    <brk id="74" min="3" max="31" man="1"/>
    <brk id="90" min="3" max="31" man="1"/>
  </rowBreaks>
  <drawing r:id="rId3"/>
  <legacyDrawing r:id="rId2"/>
</worksheet>
</file>

<file path=xl/worksheets/sheet11.xml><?xml version="1.0" encoding="utf-8"?>
<worksheet xmlns="http://schemas.openxmlformats.org/spreadsheetml/2006/main" xmlns:r="http://schemas.openxmlformats.org/officeDocument/2006/relationships">
  <sheetPr>
    <tabColor theme="6" tint="-0.4999699890613556"/>
  </sheetPr>
  <dimension ref="B2:AT100"/>
  <sheetViews>
    <sheetView showRowColHeaders="0" showZeros="0" zoomScaleSheetLayoutView="100" workbookViewId="0" topLeftCell="A1">
      <selection activeCell="R23" sqref="R23:T23"/>
    </sheetView>
  </sheetViews>
  <sheetFormatPr defaultColWidth="9.33203125" defaultRowHeight="12.75"/>
  <cols>
    <col min="1" max="1" width="3.5" style="1" customWidth="1"/>
    <col min="2" max="2" width="22.16015625" style="1" customWidth="1"/>
    <col min="3" max="3" width="3.5" style="1" customWidth="1"/>
    <col min="4" max="4" width="5.33203125" style="1" customWidth="1"/>
    <col min="5" max="5" width="2.83203125" style="1" customWidth="1"/>
    <col min="6" max="6" width="6.83203125" style="1" customWidth="1"/>
    <col min="7" max="7" width="5.33203125" style="1" customWidth="1"/>
    <col min="8" max="8" width="4.83203125" style="1" customWidth="1"/>
    <col min="9" max="10" width="6.83203125" style="1" customWidth="1"/>
    <col min="11" max="11" width="17.16015625" style="1" customWidth="1"/>
    <col min="12" max="12" width="3.83203125" style="1" customWidth="1"/>
    <col min="13" max="13" width="3.5" style="1" customWidth="1"/>
    <col min="14" max="14" width="2.83203125" style="1" customWidth="1"/>
    <col min="15" max="15" width="4.16015625" style="1" customWidth="1"/>
    <col min="16" max="16" width="3.33203125" style="1" customWidth="1"/>
    <col min="17" max="17" width="4.16015625" style="1" customWidth="1"/>
    <col min="18" max="18" width="3.66015625" style="1" customWidth="1"/>
    <col min="19" max="19" width="3" style="1" customWidth="1"/>
    <col min="20" max="20" width="5.16015625" style="1" customWidth="1"/>
    <col min="21" max="21" width="3.83203125" style="1" customWidth="1"/>
    <col min="22" max="22" width="2.66015625" style="1" customWidth="1"/>
    <col min="23" max="23" width="6.5" style="1" customWidth="1"/>
    <col min="24" max="24" width="3.5" style="77" customWidth="1"/>
    <col min="25" max="25" width="2.83203125" style="77" customWidth="1"/>
    <col min="26" max="26" width="4" style="77" customWidth="1"/>
    <col min="27" max="27" width="3.33203125" style="63" customWidth="1"/>
    <col min="28" max="28" width="3.83203125" style="63" customWidth="1"/>
    <col min="29" max="29" width="4.83203125" style="63" customWidth="1"/>
    <col min="30" max="32" width="8" style="1" hidden="1" customWidth="1"/>
    <col min="33" max="37" width="9" style="1" hidden="1" customWidth="1"/>
    <col min="38" max="38" width="13.5" style="1" customWidth="1"/>
    <col min="39" max="44" width="4.83203125" style="1" customWidth="1"/>
    <col min="45" max="45" width="9.33203125" style="1" customWidth="1"/>
    <col min="46" max="46" width="7.5" style="1" customWidth="1"/>
    <col min="47" max="16384" width="9.33203125" style="1" customWidth="1"/>
  </cols>
  <sheetData>
    <row r="2" spans="2:46" s="3" customFormat="1" ht="12" customHeight="1">
      <c r="B2" s="370" t="s">
        <v>81</v>
      </c>
      <c r="D2" s="32" t="s">
        <v>47</v>
      </c>
      <c r="E2" s="19"/>
      <c r="F2" s="19"/>
      <c r="G2" s="19"/>
      <c r="H2" s="19"/>
      <c r="I2" s="112"/>
      <c r="J2" s="112"/>
      <c r="K2" s="112"/>
      <c r="L2" s="112"/>
      <c r="M2" s="112"/>
      <c r="N2" s="112"/>
      <c r="O2" s="112"/>
      <c r="P2" s="112"/>
      <c r="Q2" s="112"/>
      <c r="R2" s="112"/>
      <c r="S2" s="112"/>
      <c r="T2" s="112"/>
      <c r="U2" s="112"/>
      <c r="V2" s="112"/>
      <c r="W2" s="112"/>
      <c r="X2" s="861" t="s">
        <v>53</v>
      </c>
      <c r="Y2" s="861"/>
      <c r="Z2" s="861"/>
      <c r="AA2" s="614">
        <f>'Goal 1 Workplan'!P3</f>
        <v>0</v>
      </c>
      <c r="AB2" s="614"/>
      <c r="AC2" s="807"/>
      <c r="AE2" s="1"/>
      <c r="AF2" s="1"/>
      <c r="AG2" s="1"/>
      <c r="AH2" s="1"/>
      <c r="AI2" s="1"/>
      <c r="AJ2" s="1"/>
      <c r="AL2" s="49"/>
      <c r="AM2" s="803"/>
      <c r="AN2" s="804"/>
      <c r="AO2" s="804"/>
      <c r="AP2" s="804"/>
      <c r="AQ2" s="804"/>
      <c r="AR2" s="804"/>
      <c r="AS2" s="804"/>
      <c r="AT2" s="804"/>
    </row>
    <row r="3" spans="2:46" s="3" customFormat="1" ht="0.75" customHeight="1">
      <c r="B3" s="456"/>
      <c r="D3" s="32"/>
      <c r="E3" s="19"/>
      <c r="F3" s="19"/>
      <c r="G3" s="19"/>
      <c r="H3" s="19"/>
      <c r="I3" s="112"/>
      <c r="J3" s="112"/>
      <c r="K3" s="112"/>
      <c r="L3" s="112"/>
      <c r="M3" s="112"/>
      <c r="N3" s="112"/>
      <c r="O3" s="112"/>
      <c r="P3" s="112"/>
      <c r="Q3" s="112"/>
      <c r="R3" s="112"/>
      <c r="S3" s="112"/>
      <c r="T3" s="112"/>
      <c r="U3" s="112"/>
      <c r="V3" s="112"/>
      <c r="W3" s="112"/>
      <c r="X3" s="112"/>
      <c r="Y3" s="121"/>
      <c r="Z3" s="122"/>
      <c r="AA3" s="120"/>
      <c r="AB3" s="120"/>
      <c r="AC3" s="120"/>
      <c r="AE3" s="1"/>
      <c r="AF3" s="1"/>
      <c r="AG3" s="1"/>
      <c r="AH3" s="1"/>
      <c r="AI3" s="1"/>
      <c r="AJ3" s="1"/>
      <c r="AL3" s="49"/>
      <c r="AM3" s="804"/>
      <c r="AN3" s="804"/>
      <c r="AO3" s="804"/>
      <c r="AP3" s="804"/>
      <c r="AQ3" s="804"/>
      <c r="AR3" s="804"/>
      <c r="AS3" s="804"/>
      <c r="AT3" s="804"/>
    </row>
    <row r="4" spans="2:46" s="3" customFormat="1" ht="9.75" customHeight="1">
      <c r="B4" s="456"/>
      <c r="D4" s="32" t="s">
        <v>48</v>
      </c>
      <c r="E4" s="19"/>
      <c r="F4" s="19"/>
      <c r="G4" s="19"/>
      <c r="H4" s="19"/>
      <c r="I4" s="112"/>
      <c r="J4" s="112"/>
      <c r="K4" s="112"/>
      <c r="L4" s="112"/>
      <c r="M4" s="112"/>
      <c r="N4" s="112"/>
      <c r="O4" s="112"/>
      <c r="P4" s="112"/>
      <c r="Q4" s="112"/>
      <c r="R4" s="112"/>
      <c r="S4" s="112"/>
      <c r="T4" s="112"/>
      <c r="U4" s="112"/>
      <c r="V4" s="112"/>
      <c r="W4" s="112"/>
      <c r="X4" s="112" t="s">
        <v>75</v>
      </c>
      <c r="Y4" s="221">
        <f>'Goal 1 Reporting'!AB4</f>
        <v>0</v>
      </c>
      <c r="Z4" s="122" t="s">
        <v>51</v>
      </c>
      <c r="AA4" s="120"/>
      <c r="AB4" s="120"/>
      <c r="AC4" s="115"/>
      <c r="AE4" s="1"/>
      <c r="AF4" s="1"/>
      <c r="AG4" s="1"/>
      <c r="AH4" s="1"/>
      <c r="AI4" s="1"/>
      <c r="AJ4" s="1"/>
      <c r="AL4" s="49"/>
      <c r="AM4" s="804"/>
      <c r="AN4" s="804"/>
      <c r="AO4" s="804"/>
      <c r="AP4" s="804"/>
      <c r="AQ4" s="804"/>
      <c r="AR4" s="804"/>
      <c r="AS4" s="804"/>
      <c r="AT4" s="804"/>
    </row>
    <row r="5" spans="2:46" s="3" customFormat="1" ht="2.25" customHeight="1">
      <c r="B5" s="456"/>
      <c r="D5" s="32"/>
      <c r="E5" s="19"/>
      <c r="F5" s="19"/>
      <c r="G5" s="19"/>
      <c r="H5" s="19"/>
      <c r="I5" s="112"/>
      <c r="J5" s="112"/>
      <c r="K5" s="112"/>
      <c r="L5" s="112"/>
      <c r="M5" s="112"/>
      <c r="N5" s="112"/>
      <c r="O5" s="112"/>
      <c r="P5" s="112"/>
      <c r="Q5" s="112"/>
      <c r="R5" s="112"/>
      <c r="S5" s="112"/>
      <c r="T5" s="112"/>
      <c r="U5" s="112"/>
      <c r="V5" s="112"/>
      <c r="W5" s="112"/>
      <c r="X5" s="112"/>
      <c r="Y5" s="121"/>
      <c r="Z5" s="122"/>
      <c r="AA5" s="120"/>
      <c r="AB5" s="120"/>
      <c r="AC5" s="120"/>
      <c r="AE5" s="1"/>
      <c r="AF5" s="1"/>
      <c r="AG5" s="1"/>
      <c r="AH5" s="1"/>
      <c r="AI5" s="1"/>
      <c r="AJ5" s="1"/>
      <c r="AL5" s="49"/>
      <c r="AM5" s="804"/>
      <c r="AN5" s="804"/>
      <c r="AO5" s="804"/>
      <c r="AP5" s="804"/>
      <c r="AQ5" s="804"/>
      <c r="AR5" s="804"/>
      <c r="AS5" s="804"/>
      <c r="AT5" s="804"/>
    </row>
    <row r="6" spans="2:46" s="3" customFormat="1" ht="9.75" customHeight="1">
      <c r="B6" s="456"/>
      <c r="D6" s="32" t="s">
        <v>49</v>
      </c>
      <c r="E6" s="19"/>
      <c r="F6" s="19"/>
      <c r="G6" s="19"/>
      <c r="H6" s="19"/>
      <c r="I6" s="112"/>
      <c r="J6" s="112"/>
      <c r="K6" s="452" t="s">
        <v>49</v>
      </c>
      <c r="L6" s="452"/>
      <c r="M6" s="452"/>
      <c r="N6" s="452"/>
      <c r="O6" s="452"/>
      <c r="P6" s="452"/>
      <c r="Q6" s="452"/>
      <c r="R6" s="452"/>
      <c r="S6" s="112"/>
      <c r="T6" s="112"/>
      <c r="U6" s="112"/>
      <c r="V6" s="112"/>
      <c r="W6" s="112"/>
      <c r="X6" s="112"/>
      <c r="Y6" s="221">
        <f>'Goal 1 Reporting'!AB6</f>
        <v>0</v>
      </c>
      <c r="Z6" s="122" t="s">
        <v>52</v>
      </c>
      <c r="AA6" s="120"/>
      <c r="AB6" s="120"/>
      <c r="AC6" s="120"/>
      <c r="AE6" s="1"/>
      <c r="AF6" s="1"/>
      <c r="AG6" s="1"/>
      <c r="AH6" s="1"/>
      <c r="AI6" s="1"/>
      <c r="AJ6" s="1"/>
      <c r="AL6" s="49"/>
      <c r="AM6" s="804"/>
      <c r="AN6" s="804"/>
      <c r="AO6" s="804"/>
      <c r="AP6" s="804"/>
      <c r="AQ6" s="804"/>
      <c r="AR6" s="804"/>
      <c r="AS6" s="804"/>
      <c r="AT6" s="804"/>
    </row>
    <row r="7" spans="2:46" s="3" customFormat="1" ht="3" customHeight="1">
      <c r="B7" s="456"/>
      <c r="D7" s="32"/>
      <c r="E7" s="19"/>
      <c r="F7" s="19"/>
      <c r="G7" s="19"/>
      <c r="H7" s="19"/>
      <c r="I7" s="112"/>
      <c r="J7" s="112"/>
      <c r="K7" s="452"/>
      <c r="L7" s="452"/>
      <c r="M7" s="452"/>
      <c r="N7" s="452"/>
      <c r="O7" s="452"/>
      <c r="P7" s="452"/>
      <c r="Q7" s="452"/>
      <c r="R7" s="452"/>
      <c r="S7" s="112"/>
      <c r="T7" s="112"/>
      <c r="U7" s="112"/>
      <c r="V7" s="112"/>
      <c r="W7" s="112"/>
      <c r="X7" s="112"/>
      <c r="Y7" s="112"/>
      <c r="Z7" s="112"/>
      <c r="AA7" s="113"/>
      <c r="AB7" s="113"/>
      <c r="AC7" s="113"/>
      <c r="AE7" s="1"/>
      <c r="AF7" s="1"/>
      <c r="AG7" s="1"/>
      <c r="AH7" s="1"/>
      <c r="AI7" s="1"/>
      <c r="AJ7" s="1"/>
      <c r="AL7" s="49"/>
      <c r="AM7" s="804"/>
      <c r="AN7" s="804"/>
      <c r="AO7" s="804"/>
      <c r="AP7" s="804"/>
      <c r="AQ7" s="804"/>
      <c r="AR7" s="804"/>
      <c r="AS7" s="804"/>
      <c r="AT7" s="804"/>
    </row>
    <row r="8" spans="2:46" s="3" customFormat="1" ht="8.25" customHeight="1">
      <c r="B8" s="456"/>
      <c r="D8" s="32" t="s">
        <v>370</v>
      </c>
      <c r="E8" s="19"/>
      <c r="F8" s="19"/>
      <c r="G8" s="19"/>
      <c r="H8" s="19"/>
      <c r="I8" s="112"/>
      <c r="J8" s="112"/>
      <c r="K8" s="452"/>
      <c r="L8" s="452"/>
      <c r="M8" s="452"/>
      <c r="N8" s="452"/>
      <c r="O8" s="452"/>
      <c r="P8" s="452"/>
      <c r="Q8" s="452"/>
      <c r="R8" s="452"/>
      <c r="S8" s="112"/>
      <c r="T8" s="112"/>
      <c r="U8" s="112"/>
      <c r="V8" s="112"/>
      <c r="W8" s="112"/>
      <c r="X8" s="112"/>
      <c r="Y8" s="116"/>
      <c r="Z8" s="112"/>
      <c r="AA8" s="113"/>
      <c r="AB8" s="113"/>
      <c r="AC8" s="113"/>
      <c r="AE8" s="1"/>
      <c r="AF8" s="1"/>
      <c r="AG8" s="1"/>
      <c r="AH8" s="1"/>
      <c r="AI8" s="1"/>
      <c r="AJ8" s="1"/>
      <c r="AL8" s="49"/>
      <c r="AM8" s="804"/>
      <c r="AN8" s="804"/>
      <c r="AO8" s="804"/>
      <c r="AP8" s="804"/>
      <c r="AQ8" s="804"/>
      <c r="AR8" s="804"/>
      <c r="AS8" s="804"/>
      <c r="AT8" s="804"/>
    </row>
    <row r="9" spans="2:46" s="3" customFormat="1" ht="3.75" customHeight="1">
      <c r="B9" s="2"/>
      <c r="D9" s="32"/>
      <c r="E9" s="19"/>
      <c r="F9" s="19"/>
      <c r="G9" s="19"/>
      <c r="H9" s="19"/>
      <c r="I9" s="112"/>
      <c r="J9" s="112"/>
      <c r="K9" s="112"/>
      <c r="L9" s="112"/>
      <c r="M9" s="112"/>
      <c r="N9" s="112"/>
      <c r="O9" s="112"/>
      <c r="P9" s="112"/>
      <c r="Q9" s="112"/>
      <c r="R9" s="112"/>
      <c r="S9" s="112"/>
      <c r="T9" s="112"/>
      <c r="U9" s="112"/>
      <c r="V9" s="112"/>
      <c r="W9" s="112"/>
      <c r="X9" s="112"/>
      <c r="Y9" s="116"/>
      <c r="Z9" s="112"/>
      <c r="AA9" s="113"/>
      <c r="AB9" s="113"/>
      <c r="AC9" s="113"/>
      <c r="AE9" s="1"/>
      <c r="AF9" s="1"/>
      <c r="AG9" s="1"/>
      <c r="AH9" s="1"/>
      <c r="AI9" s="1"/>
      <c r="AJ9" s="1"/>
      <c r="AL9" s="49"/>
      <c r="AM9" s="804"/>
      <c r="AN9" s="804"/>
      <c r="AO9" s="804"/>
      <c r="AP9" s="804"/>
      <c r="AQ9" s="804"/>
      <c r="AR9" s="804"/>
      <c r="AS9" s="804"/>
      <c r="AT9" s="804"/>
    </row>
    <row r="10" spans="2:46" ht="15" customHeight="1">
      <c r="B10" s="372" t="s">
        <v>82</v>
      </c>
      <c r="D10" s="862" t="s">
        <v>50</v>
      </c>
      <c r="E10" s="862"/>
      <c r="F10" s="862"/>
      <c r="G10" s="862"/>
      <c r="H10" s="862"/>
      <c r="I10" s="446">
        <f>'Goal 1 Workplan'!J11</f>
        <v>0</v>
      </c>
      <c r="J10" s="446"/>
      <c r="K10" s="446"/>
      <c r="L10" s="446"/>
      <c r="M10" s="446"/>
      <c r="N10" s="446"/>
      <c r="O10" s="446"/>
      <c r="P10" s="446"/>
      <c r="Q10" s="446"/>
      <c r="R10" s="446"/>
      <c r="S10" s="446"/>
      <c r="T10" s="446"/>
      <c r="U10" s="446"/>
      <c r="V10" s="446"/>
      <c r="W10" s="446"/>
      <c r="X10" s="446"/>
      <c r="Y10" s="446"/>
      <c r="Z10" s="446"/>
      <c r="AA10" s="446"/>
      <c r="AB10" s="446"/>
      <c r="AC10" s="446"/>
      <c r="AL10" s="51"/>
      <c r="AM10" s="804"/>
      <c r="AN10" s="804"/>
      <c r="AO10" s="804"/>
      <c r="AP10" s="804"/>
      <c r="AQ10" s="804"/>
      <c r="AR10" s="804"/>
      <c r="AS10" s="804"/>
      <c r="AT10" s="804"/>
    </row>
    <row r="11" spans="2:46" ht="15" customHeight="1">
      <c r="B11" s="456"/>
      <c r="D11" s="862" t="s">
        <v>54</v>
      </c>
      <c r="E11" s="862"/>
      <c r="F11" s="862"/>
      <c r="G11" s="862"/>
      <c r="H11" s="862"/>
      <c r="I11" s="462">
        <f>'Goal 1 Workplan'!J12</f>
        <v>0</v>
      </c>
      <c r="J11" s="462"/>
      <c r="K11" s="462"/>
      <c r="L11" s="462"/>
      <c r="M11" s="462"/>
      <c r="N11" s="462"/>
      <c r="O11" s="462"/>
      <c r="P11" s="462"/>
      <c r="Q11" s="462"/>
      <c r="R11" s="462"/>
      <c r="S11" s="462"/>
      <c r="T11" s="462"/>
      <c r="U11" s="462"/>
      <c r="V11" s="462"/>
      <c r="W11" s="462"/>
      <c r="X11" s="462"/>
      <c r="Y11" s="462"/>
      <c r="Z11" s="462"/>
      <c r="AA11" s="462"/>
      <c r="AB11" s="462"/>
      <c r="AC11" s="462"/>
      <c r="AL11" s="51"/>
      <c r="AM11" s="804"/>
      <c r="AN11" s="804"/>
      <c r="AO11" s="804"/>
      <c r="AP11" s="804"/>
      <c r="AQ11" s="804"/>
      <c r="AR11" s="804"/>
      <c r="AS11" s="804"/>
      <c r="AT11" s="804"/>
    </row>
    <row r="12" spans="2:46" ht="15" customHeight="1">
      <c r="B12" s="456"/>
      <c r="D12" s="858" t="s">
        <v>77</v>
      </c>
      <c r="E12" s="858"/>
      <c r="F12" s="858"/>
      <c r="G12" s="858"/>
      <c r="H12" s="858"/>
      <c r="I12" s="451">
        <f>'Goal 1 Workplan'!J13</f>
        <v>0</v>
      </c>
      <c r="J12" s="863"/>
      <c r="K12" s="863"/>
      <c r="L12" s="863"/>
      <c r="M12" s="863"/>
      <c r="N12" s="863"/>
      <c r="O12" s="863"/>
      <c r="P12" s="863"/>
      <c r="Q12" s="863"/>
      <c r="R12" s="863"/>
      <c r="S12" s="864"/>
      <c r="T12" s="864"/>
      <c r="U12" s="864"/>
      <c r="V12" s="865" t="s">
        <v>79</v>
      </c>
      <c r="W12" s="866"/>
      <c r="X12" s="866"/>
      <c r="Y12" s="451">
        <f>'Goal 1 Workplan'!N13</f>
        <v>0</v>
      </c>
      <c r="Z12" s="451"/>
      <c r="AA12" s="451"/>
      <c r="AB12" s="451"/>
      <c r="AC12" s="451"/>
      <c r="AL12" s="51"/>
      <c r="AM12" s="804"/>
      <c r="AN12" s="804"/>
      <c r="AO12" s="804"/>
      <c r="AP12" s="804"/>
      <c r="AQ12" s="804"/>
      <c r="AR12" s="804"/>
      <c r="AS12" s="804"/>
      <c r="AT12" s="804"/>
    </row>
    <row r="13" spans="2:46" ht="15" customHeight="1">
      <c r="B13" s="456"/>
      <c r="D13" s="858" t="s">
        <v>76</v>
      </c>
      <c r="E13" s="858"/>
      <c r="F13" s="858"/>
      <c r="G13" s="858"/>
      <c r="H13" s="858"/>
      <c r="I13" s="507">
        <f>'Goal 1 Workplan'!J14</f>
        <v>0</v>
      </c>
      <c r="J13" s="859"/>
      <c r="K13" s="859"/>
      <c r="L13" s="859"/>
      <c r="M13" s="859"/>
      <c r="N13" s="859"/>
      <c r="O13" s="859"/>
      <c r="P13" s="859"/>
      <c r="Q13" s="859"/>
      <c r="R13" s="859"/>
      <c r="S13" s="860"/>
      <c r="T13" s="860"/>
      <c r="U13" s="860"/>
      <c r="V13" s="118" t="s">
        <v>78</v>
      </c>
      <c r="W13" s="109"/>
      <c r="X13" s="109"/>
      <c r="Y13" s="451">
        <f>'Goal 1 Workplan'!N14</f>
        <v>0</v>
      </c>
      <c r="Z13" s="451"/>
      <c r="AA13" s="451"/>
      <c r="AB13" s="451"/>
      <c r="AC13" s="451"/>
      <c r="AL13" s="51"/>
      <c r="AM13" s="804"/>
      <c r="AN13" s="804"/>
      <c r="AO13" s="804"/>
      <c r="AP13" s="804"/>
      <c r="AQ13" s="804"/>
      <c r="AR13" s="804"/>
      <c r="AS13" s="804"/>
      <c r="AT13" s="804"/>
    </row>
    <row r="14" spans="4:46" ht="16.5" customHeight="1">
      <c r="D14" s="369" t="s">
        <v>46</v>
      </c>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L14" s="51"/>
      <c r="AM14" s="804"/>
      <c r="AN14" s="804"/>
      <c r="AO14" s="804"/>
      <c r="AP14" s="804"/>
      <c r="AQ14" s="804"/>
      <c r="AR14" s="804"/>
      <c r="AS14" s="804"/>
      <c r="AT14" s="804"/>
    </row>
    <row r="15" spans="4:46" ht="17.25" customHeight="1">
      <c r="D15" s="541" t="s">
        <v>204</v>
      </c>
      <c r="E15" s="541"/>
      <c r="F15" s="541"/>
      <c r="G15" s="541"/>
      <c r="H15" s="541"/>
      <c r="I15" s="541"/>
      <c r="J15" s="541"/>
      <c r="K15" s="541"/>
      <c r="L15" s="541"/>
      <c r="M15" s="541"/>
      <c r="N15" s="541"/>
      <c r="O15" s="541"/>
      <c r="P15" s="541"/>
      <c r="Q15" s="541"/>
      <c r="R15" s="456"/>
      <c r="S15" s="456"/>
      <c r="T15" s="456"/>
      <c r="U15" s="456"/>
      <c r="V15" s="456"/>
      <c r="W15" s="456"/>
      <c r="X15" s="456"/>
      <c r="Y15" s="456"/>
      <c r="Z15" s="456"/>
      <c r="AA15" s="456"/>
      <c r="AB15" s="456"/>
      <c r="AC15" s="456"/>
      <c r="AL15" s="51"/>
      <c r="AM15" s="804"/>
      <c r="AN15" s="804"/>
      <c r="AO15" s="804"/>
      <c r="AP15" s="804"/>
      <c r="AQ15" s="804"/>
      <c r="AR15" s="804"/>
      <c r="AS15" s="804"/>
      <c r="AT15" s="804"/>
    </row>
    <row r="16" spans="4:38" ht="15" customHeight="1">
      <c r="D16" s="394" t="s">
        <v>199</v>
      </c>
      <c r="E16" s="394"/>
      <c r="F16" s="394"/>
      <c r="G16" s="394"/>
      <c r="H16" s="394"/>
      <c r="I16" s="394"/>
      <c r="J16" s="394"/>
      <c r="K16" s="394"/>
      <c r="L16" s="394"/>
      <c r="M16" s="394"/>
      <c r="N16" s="394"/>
      <c r="O16" s="394"/>
      <c r="P16" s="394"/>
      <c r="Q16" s="394"/>
      <c r="R16" s="102"/>
      <c r="S16" s="102"/>
      <c r="T16" s="102"/>
      <c r="U16" s="102"/>
      <c r="V16" s="102"/>
      <c r="W16" s="102"/>
      <c r="X16" s="100"/>
      <c r="Y16" s="80"/>
      <c r="Z16" s="80"/>
      <c r="AA16" s="64"/>
      <c r="AB16" s="64"/>
      <c r="AC16" s="188"/>
      <c r="AL16" s="64"/>
    </row>
    <row r="17" spans="4:38" ht="40.5" customHeight="1">
      <c r="D17" s="825">
        <f>'Goal 2 Workplan'!D18</f>
        <v>0</v>
      </c>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L17" s="51"/>
    </row>
    <row r="18" spans="4:44" ht="15" customHeight="1">
      <c r="D18" s="461" t="s">
        <v>200</v>
      </c>
      <c r="E18" s="461"/>
      <c r="F18" s="461"/>
      <c r="G18" s="461"/>
      <c r="H18" s="461"/>
      <c r="I18" s="461"/>
      <c r="J18" s="461"/>
      <c r="K18" s="461"/>
      <c r="L18" s="461"/>
      <c r="M18" s="461"/>
      <c r="N18" s="461"/>
      <c r="O18" s="461"/>
      <c r="P18" s="461"/>
      <c r="Q18" s="461"/>
      <c r="R18" s="756"/>
      <c r="S18" s="756"/>
      <c r="T18" s="756"/>
      <c r="U18" s="756"/>
      <c r="V18" s="756"/>
      <c r="W18" s="756"/>
      <c r="X18" s="756"/>
      <c r="Y18" s="756"/>
      <c r="Z18" s="756"/>
      <c r="AA18" s="756"/>
      <c r="AB18" s="756"/>
      <c r="AC18" s="756"/>
      <c r="AL18" s="51"/>
      <c r="AM18" s="182"/>
      <c r="AN18" s="182"/>
      <c r="AO18" s="182"/>
      <c r="AP18" s="182"/>
      <c r="AQ18" s="182"/>
      <c r="AR18" s="182"/>
    </row>
    <row r="19" spans="4:46" ht="52.5" customHeight="1" thickBot="1">
      <c r="D19" s="825">
        <f>'Goal 2 Workplan'!D20</f>
        <v>0</v>
      </c>
      <c r="E19" s="825"/>
      <c r="F19" s="825"/>
      <c r="G19" s="825"/>
      <c r="H19" s="825"/>
      <c r="I19" s="825"/>
      <c r="J19" s="825"/>
      <c r="K19" s="825"/>
      <c r="L19" s="825"/>
      <c r="M19" s="825"/>
      <c r="N19" s="825"/>
      <c r="O19" s="825"/>
      <c r="P19" s="825"/>
      <c r="Q19" s="825"/>
      <c r="R19" s="678"/>
      <c r="S19" s="678"/>
      <c r="T19" s="678"/>
      <c r="U19" s="678"/>
      <c r="V19" s="678"/>
      <c r="W19" s="678"/>
      <c r="X19" s="678"/>
      <c r="Y19" s="678"/>
      <c r="Z19" s="678"/>
      <c r="AA19" s="678"/>
      <c r="AB19" s="678"/>
      <c r="AC19" s="678"/>
      <c r="AL19" s="51"/>
      <c r="AM19" s="805" t="s">
        <v>239</v>
      </c>
      <c r="AN19" s="806"/>
      <c r="AO19" s="806"/>
      <c r="AP19" s="806"/>
      <c r="AQ19" s="806"/>
      <c r="AR19" s="806"/>
      <c r="AS19" s="806"/>
      <c r="AT19" s="806"/>
    </row>
    <row r="20" spans="2:46" ht="30.75" customHeight="1">
      <c r="B20" s="857" t="s">
        <v>391</v>
      </c>
      <c r="D20" s="389" t="s">
        <v>60</v>
      </c>
      <c r="E20" s="390"/>
      <c r="F20" s="390"/>
      <c r="G20" s="390"/>
      <c r="H20" s="390"/>
      <c r="I20" s="390"/>
      <c r="J20" s="390"/>
      <c r="K20" s="390"/>
      <c r="L20" s="399" t="s">
        <v>87</v>
      </c>
      <c r="M20" s="429"/>
      <c r="N20" s="430"/>
      <c r="O20" s="812" t="s">
        <v>374</v>
      </c>
      <c r="P20" s="813"/>
      <c r="Q20" s="814"/>
      <c r="R20" s="812" t="s">
        <v>375</v>
      </c>
      <c r="S20" s="813"/>
      <c r="T20" s="814"/>
      <c r="U20" s="812" t="s">
        <v>376</v>
      </c>
      <c r="V20" s="813"/>
      <c r="W20" s="814"/>
      <c r="X20" s="812" t="s">
        <v>377</v>
      </c>
      <c r="Y20" s="813"/>
      <c r="Z20" s="814"/>
      <c r="AA20" s="812" t="s">
        <v>378</v>
      </c>
      <c r="AB20" s="813"/>
      <c r="AC20" s="814"/>
      <c r="AD20" s="694" t="s">
        <v>232</v>
      </c>
      <c r="AE20" s="695"/>
      <c r="AF20" s="696"/>
      <c r="AG20" s="699" t="s">
        <v>234</v>
      </c>
      <c r="AH20" s="700"/>
      <c r="AI20" s="700"/>
      <c r="AJ20" s="700"/>
      <c r="AK20" s="700"/>
      <c r="AL20" s="186" t="s">
        <v>379</v>
      </c>
      <c r="AM20" s="792" t="s">
        <v>195</v>
      </c>
      <c r="AN20" s="793"/>
      <c r="AO20" s="793"/>
      <c r="AP20" s="793"/>
      <c r="AQ20" s="793"/>
      <c r="AR20" s="793"/>
      <c r="AS20" s="793"/>
      <c r="AT20" s="794"/>
    </row>
    <row r="21" spans="2:46" ht="12.75" customHeight="1">
      <c r="B21" s="747"/>
      <c r="D21" s="393" t="s">
        <v>29</v>
      </c>
      <c r="E21" s="394"/>
      <c r="F21" s="394"/>
      <c r="G21" s="394"/>
      <c r="H21" s="394"/>
      <c r="I21" s="394"/>
      <c r="J21" s="394"/>
      <c r="K21" s="444"/>
      <c r="L21" s="431"/>
      <c r="M21" s="432"/>
      <c r="N21" s="433"/>
      <c r="O21" s="383" t="s">
        <v>221</v>
      </c>
      <c r="P21" s="384"/>
      <c r="Q21" s="385"/>
      <c r="R21" s="383" t="s">
        <v>27</v>
      </c>
      <c r="S21" s="384"/>
      <c r="T21" s="385"/>
      <c r="U21" s="383" t="s">
        <v>28</v>
      </c>
      <c r="V21" s="384"/>
      <c r="W21" s="385"/>
      <c r="X21" s="872" t="s">
        <v>381</v>
      </c>
      <c r="Y21" s="384"/>
      <c r="Z21" s="801"/>
      <c r="AA21" s="383" t="s">
        <v>436</v>
      </c>
      <c r="AB21" s="384"/>
      <c r="AC21" s="385"/>
      <c r="AD21" s="718" t="s">
        <v>233</v>
      </c>
      <c r="AE21" s="719"/>
      <c r="AF21" s="720"/>
      <c r="AG21" s="699"/>
      <c r="AH21" s="700"/>
      <c r="AI21" s="700"/>
      <c r="AJ21" s="700"/>
      <c r="AK21" s="700"/>
      <c r="AL21" s="801" t="s">
        <v>435</v>
      </c>
      <c r="AM21" s="795"/>
      <c r="AN21" s="796"/>
      <c r="AO21" s="796"/>
      <c r="AP21" s="796"/>
      <c r="AQ21" s="796"/>
      <c r="AR21" s="796"/>
      <c r="AS21" s="796"/>
      <c r="AT21" s="797"/>
    </row>
    <row r="22" spans="4:46" ht="120.75" customHeight="1">
      <c r="D22" s="395" t="s">
        <v>288</v>
      </c>
      <c r="E22" s="449"/>
      <c r="F22" s="449"/>
      <c r="G22" s="449"/>
      <c r="H22" s="449"/>
      <c r="I22" s="449"/>
      <c r="J22" s="449"/>
      <c r="K22" s="450"/>
      <c r="L22" s="434"/>
      <c r="M22" s="435"/>
      <c r="N22" s="436"/>
      <c r="O22" s="386"/>
      <c r="P22" s="387"/>
      <c r="Q22" s="388"/>
      <c r="R22" s="386"/>
      <c r="S22" s="387"/>
      <c r="T22" s="388"/>
      <c r="U22" s="386"/>
      <c r="V22" s="387"/>
      <c r="W22" s="388"/>
      <c r="X22" s="873"/>
      <c r="Y22" s="874"/>
      <c r="Z22" s="875"/>
      <c r="AA22" s="386"/>
      <c r="AB22" s="387"/>
      <c r="AC22" s="388"/>
      <c r="AD22" s="721"/>
      <c r="AE22" s="722"/>
      <c r="AF22" s="723"/>
      <c r="AG22" s="699"/>
      <c r="AH22" s="700"/>
      <c r="AI22" s="700"/>
      <c r="AJ22" s="700"/>
      <c r="AK22" s="700"/>
      <c r="AL22" s="802"/>
      <c r="AM22" s="795"/>
      <c r="AN22" s="796"/>
      <c r="AO22" s="796"/>
      <c r="AP22" s="796"/>
      <c r="AQ22" s="796"/>
      <c r="AR22" s="796"/>
      <c r="AS22" s="796"/>
      <c r="AT22" s="797"/>
    </row>
    <row r="23" spans="4:46" ht="15" customHeight="1">
      <c r="D23" s="42" t="s">
        <v>13</v>
      </c>
      <c r="E23" s="447" t="s">
        <v>104</v>
      </c>
      <c r="F23" s="447"/>
      <c r="G23" s="447"/>
      <c r="H23" s="447"/>
      <c r="I23" s="447"/>
      <c r="J23" s="447"/>
      <c r="K23" s="448"/>
      <c r="L23" s="440" t="s">
        <v>85</v>
      </c>
      <c r="M23" s="441"/>
      <c r="N23" s="442"/>
      <c r="O23" s="440">
        <f>'Goal 2 Workplan'!O25:Q25</f>
        <v>0</v>
      </c>
      <c r="P23" s="441"/>
      <c r="Q23" s="442"/>
      <c r="R23" s="724"/>
      <c r="S23" s="427"/>
      <c r="T23" s="428"/>
      <c r="U23" s="724"/>
      <c r="V23" s="427"/>
      <c r="W23" s="428"/>
      <c r="X23" s="826">
        <f>IF(O23="","",IF(O23=0,"",IF(R23="","",IF(R23=O23,"100%",IF(O23=R23,,(R23/O23))))))</f>
      </c>
      <c r="Y23" s="827"/>
      <c r="Z23" s="828"/>
      <c r="AA23" s="822">
        <f>IF(O23=R23,"",IF(R23=0,"",IF(R23/O23&lt;80%,"Explanation",IF(R23/O23&gt;120%,"Explanation",""))))</f>
      </c>
      <c r="AB23" s="823"/>
      <c r="AC23" s="824"/>
      <c r="AD23" s="730">
        <f aca="true" t="shared" si="0" ref="AD23:AD40">IF(U23&gt;R23,"Opportunites &gt; Projects",IF(U23=R23,"",IF(U23&lt;R23,"",IF(U23=0,"",IF(R23=0,"")))))</f>
      </c>
      <c r="AE23" s="731"/>
      <c r="AF23" s="732"/>
      <c r="AG23" s="730"/>
      <c r="AH23" s="731"/>
      <c r="AI23" s="731"/>
      <c r="AJ23" s="731"/>
      <c r="AK23" s="731"/>
      <c r="AL23" s="184">
        <f>IF(U23=R23,"",IF(R23=0,"Explanation",IF(U23&lt;R23,"Explanation","")))</f>
      </c>
      <c r="AM23" s="795"/>
      <c r="AN23" s="796"/>
      <c r="AO23" s="796"/>
      <c r="AP23" s="796"/>
      <c r="AQ23" s="796"/>
      <c r="AR23" s="796"/>
      <c r="AS23" s="796"/>
      <c r="AT23" s="797"/>
    </row>
    <row r="24" spans="4:46" ht="15" customHeight="1">
      <c r="D24" s="43"/>
      <c r="E24" s="449"/>
      <c r="F24" s="449"/>
      <c r="G24" s="449"/>
      <c r="H24" s="449"/>
      <c r="I24" s="449"/>
      <c r="J24" s="449"/>
      <c r="K24" s="450"/>
      <c r="L24" s="437" t="s">
        <v>88</v>
      </c>
      <c r="M24" s="438"/>
      <c r="N24" s="439"/>
      <c r="O24" s="437">
        <f>'Goal 2 Workplan'!O26:Q26</f>
        <v>0</v>
      </c>
      <c r="P24" s="438"/>
      <c r="Q24" s="439"/>
      <c r="R24" s="733"/>
      <c r="S24" s="424"/>
      <c r="T24" s="425"/>
      <c r="U24" s="733"/>
      <c r="V24" s="424"/>
      <c r="W24" s="425"/>
      <c r="X24" s="829">
        <f>IF(O24="","",IF(O24=0,"",IF(R24="","",IF(R24=0,"",IF(R24=O24,"100%",IF(O24=R24,,(R24/O24)))))))</f>
      </c>
      <c r="Y24" s="830"/>
      <c r="Z24" s="831"/>
      <c r="AA24" s="785">
        <f aca="true" t="shared" si="1" ref="AA24:AA40">IF(O24=R24,"",IF(R24=0,"",IF(R24/O24&lt;80%,"Explanation",IF(R24/O24&gt;120%,"Explanation",""))))</f>
      </c>
      <c r="AB24" s="786"/>
      <c r="AC24" s="787"/>
      <c r="AD24" s="739">
        <f t="shared" si="0"/>
      </c>
      <c r="AE24" s="740"/>
      <c r="AF24" s="741"/>
      <c r="AG24" s="739"/>
      <c r="AH24" s="740"/>
      <c r="AI24" s="740"/>
      <c r="AJ24" s="740"/>
      <c r="AK24" s="740"/>
      <c r="AL24" s="185">
        <f aca="true" t="shared" si="2" ref="AL24:AL43">IF(U24=R24,"",IF(R24=0,"Explanation",IF(U24&lt;R24,"Explanation","")))</f>
      </c>
      <c r="AM24" s="795"/>
      <c r="AN24" s="796"/>
      <c r="AO24" s="796"/>
      <c r="AP24" s="796"/>
      <c r="AQ24" s="796"/>
      <c r="AR24" s="796"/>
      <c r="AS24" s="796"/>
      <c r="AT24" s="797"/>
    </row>
    <row r="25" spans="4:46" ht="15" customHeight="1">
      <c r="D25" s="42" t="s">
        <v>14</v>
      </c>
      <c r="E25" s="447" t="s">
        <v>157</v>
      </c>
      <c r="F25" s="447"/>
      <c r="G25" s="447"/>
      <c r="H25" s="447"/>
      <c r="I25" s="447"/>
      <c r="J25" s="447"/>
      <c r="K25" s="448"/>
      <c r="L25" s="440" t="s">
        <v>85</v>
      </c>
      <c r="M25" s="441"/>
      <c r="N25" s="442"/>
      <c r="O25" s="440">
        <f>'Goal 2 Workplan'!O27:Q27</f>
        <v>0</v>
      </c>
      <c r="P25" s="441"/>
      <c r="Q25" s="442"/>
      <c r="R25" s="724"/>
      <c r="S25" s="427"/>
      <c r="T25" s="428"/>
      <c r="U25" s="724"/>
      <c r="V25" s="427"/>
      <c r="W25" s="428"/>
      <c r="X25" s="826">
        <f>IF(O25="","",IF(O25=0,"",IF(R25="","",IF(R25=O25,"100%",IF(O25=R25,,(R25/O25))))))</f>
      </c>
      <c r="Y25" s="827"/>
      <c r="Z25" s="828"/>
      <c r="AA25" s="822">
        <f t="shared" si="1"/>
      </c>
      <c r="AB25" s="823"/>
      <c r="AC25" s="824"/>
      <c r="AD25" s="730">
        <f t="shared" si="0"/>
      </c>
      <c r="AE25" s="731"/>
      <c r="AF25" s="732"/>
      <c r="AG25" s="730"/>
      <c r="AH25" s="731"/>
      <c r="AI25" s="731"/>
      <c r="AJ25" s="731"/>
      <c r="AK25" s="731"/>
      <c r="AL25" s="184">
        <f t="shared" si="2"/>
      </c>
      <c r="AM25" s="795"/>
      <c r="AN25" s="796"/>
      <c r="AO25" s="796"/>
      <c r="AP25" s="796"/>
      <c r="AQ25" s="796"/>
      <c r="AR25" s="796"/>
      <c r="AS25" s="796"/>
      <c r="AT25" s="797"/>
    </row>
    <row r="26" spans="4:46" ht="15" customHeight="1">
      <c r="D26" s="43"/>
      <c r="E26" s="449"/>
      <c r="F26" s="449"/>
      <c r="G26" s="449"/>
      <c r="H26" s="449"/>
      <c r="I26" s="449"/>
      <c r="J26" s="449"/>
      <c r="K26" s="450"/>
      <c r="L26" s="437" t="s">
        <v>88</v>
      </c>
      <c r="M26" s="438"/>
      <c r="N26" s="439"/>
      <c r="O26" s="437">
        <f>'Goal 2 Workplan'!O28:Q28</f>
        <v>0</v>
      </c>
      <c r="P26" s="438"/>
      <c r="Q26" s="439"/>
      <c r="R26" s="733"/>
      <c r="S26" s="424"/>
      <c r="T26" s="425"/>
      <c r="U26" s="733"/>
      <c r="V26" s="424"/>
      <c r="W26" s="425"/>
      <c r="X26" s="829">
        <f>IF(O26="","",IF(O26=0,"",IF(R26="","",IF(R26=0,"",IF(R26=O26,"100%",IF(O26=R26,,(R26/O26)))))))</f>
      </c>
      <c r="Y26" s="830"/>
      <c r="Z26" s="831"/>
      <c r="AA26" s="785">
        <f t="shared" si="1"/>
      </c>
      <c r="AB26" s="786"/>
      <c r="AC26" s="787"/>
      <c r="AD26" s="739">
        <f t="shared" si="0"/>
      </c>
      <c r="AE26" s="740"/>
      <c r="AF26" s="741"/>
      <c r="AG26" s="739"/>
      <c r="AH26" s="740"/>
      <c r="AI26" s="740"/>
      <c r="AJ26" s="740"/>
      <c r="AK26" s="740"/>
      <c r="AL26" s="185">
        <f t="shared" si="2"/>
      </c>
      <c r="AM26" s="795"/>
      <c r="AN26" s="796"/>
      <c r="AO26" s="796"/>
      <c r="AP26" s="796"/>
      <c r="AQ26" s="796"/>
      <c r="AR26" s="796"/>
      <c r="AS26" s="796"/>
      <c r="AT26" s="797"/>
    </row>
    <row r="27" spans="4:46" ht="13.5" customHeight="1">
      <c r="D27" s="42" t="s">
        <v>16</v>
      </c>
      <c r="E27" s="447" t="s">
        <v>158</v>
      </c>
      <c r="F27" s="447"/>
      <c r="G27" s="447"/>
      <c r="H27" s="447"/>
      <c r="I27" s="447"/>
      <c r="J27" s="447"/>
      <c r="K27" s="448"/>
      <c r="L27" s="440" t="s">
        <v>85</v>
      </c>
      <c r="M27" s="441"/>
      <c r="N27" s="442"/>
      <c r="O27" s="440">
        <f>'Goal 2 Workplan'!O29:Q29</f>
        <v>0</v>
      </c>
      <c r="P27" s="441"/>
      <c r="Q27" s="442"/>
      <c r="R27" s="724"/>
      <c r="S27" s="427"/>
      <c r="T27" s="428"/>
      <c r="U27" s="724"/>
      <c r="V27" s="427"/>
      <c r="W27" s="428"/>
      <c r="X27" s="826">
        <f>IF(O27="","",IF(O27=0,"",IF(R27="","",IF(R27=O27,"100%",IF(O27=R27,,(R27/O27))))))</f>
      </c>
      <c r="Y27" s="827"/>
      <c r="Z27" s="828"/>
      <c r="AA27" s="822">
        <f t="shared" si="1"/>
      </c>
      <c r="AB27" s="823"/>
      <c r="AC27" s="824"/>
      <c r="AD27" s="730">
        <f t="shared" si="0"/>
      </c>
      <c r="AE27" s="731"/>
      <c r="AF27" s="732"/>
      <c r="AG27" s="730"/>
      <c r="AH27" s="731"/>
      <c r="AI27" s="731"/>
      <c r="AJ27" s="731"/>
      <c r="AK27" s="731"/>
      <c r="AL27" s="184">
        <f t="shared" si="2"/>
      </c>
      <c r="AM27" s="795"/>
      <c r="AN27" s="796"/>
      <c r="AO27" s="796"/>
      <c r="AP27" s="796"/>
      <c r="AQ27" s="796"/>
      <c r="AR27" s="796"/>
      <c r="AS27" s="796"/>
      <c r="AT27" s="797"/>
    </row>
    <row r="28" spans="4:46" ht="13.5" customHeight="1">
      <c r="D28" s="43"/>
      <c r="E28" s="449"/>
      <c r="F28" s="449"/>
      <c r="G28" s="449"/>
      <c r="H28" s="449"/>
      <c r="I28" s="449"/>
      <c r="J28" s="449"/>
      <c r="K28" s="450"/>
      <c r="L28" s="437" t="s">
        <v>88</v>
      </c>
      <c r="M28" s="438"/>
      <c r="N28" s="439"/>
      <c r="O28" s="437">
        <f>'Goal 2 Workplan'!O30:Q30</f>
        <v>0</v>
      </c>
      <c r="P28" s="438"/>
      <c r="Q28" s="439"/>
      <c r="R28" s="733"/>
      <c r="S28" s="424"/>
      <c r="T28" s="425"/>
      <c r="U28" s="733"/>
      <c r="V28" s="424"/>
      <c r="W28" s="425"/>
      <c r="X28" s="829">
        <f>IF(O28="","",IF(O28=0,"",IF(R28="","",IF(R28=0,"",IF(R28=O28,"100%",IF(O28=R28,,(R28/O28)))))))</f>
      </c>
      <c r="Y28" s="830"/>
      <c r="Z28" s="831"/>
      <c r="AA28" s="785">
        <f t="shared" si="1"/>
      </c>
      <c r="AB28" s="786"/>
      <c r="AC28" s="787"/>
      <c r="AD28" s="739">
        <f t="shared" si="0"/>
      </c>
      <c r="AE28" s="740"/>
      <c r="AF28" s="741"/>
      <c r="AG28" s="739"/>
      <c r="AH28" s="740"/>
      <c r="AI28" s="740"/>
      <c r="AJ28" s="740"/>
      <c r="AK28" s="740"/>
      <c r="AL28" s="185">
        <f t="shared" si="2"/>
      </c>
      <c r="AM28" s="798"/>
      <c r="AN28" s="799"/>
      <c r="AO28" s="799"/>
      <c r="AP28" s="799"/>
      <c r="AQ28" s="799"/>
      <c r="AR28" s="799"/>
      <c r="AS28" s="799"/>
      <c r="AT28" s="800"/>
    </row>
    <row r="29" spans="4:38" ht="27.75" customHeight="1">
      <c r="D29" s="42" t="s">
        <v>18</v>
      </c>
      <c r="E29" s="374" t="s">
        <v>190</v>
      </c>
      <c r="F29" s="447"/>
      <c r="G29" s="447"/>
      <c r="H29" s="447"/>
      <c r="I29" s="447"/>
      <c r="J29" s="447"/>
      <c r="K29" s="448"/>
      <c r="L29" s="440" t="s">
        <v>85</v>
      </c>
      <c r="M29" s="441"/>
      <c r="N29" s="442"/>
      <c r="O29" s="440">
        <f>'Goal 2 Workplan'!O31</f>
        <v>0</v>
      </c>
      <c r="P29" s="441"/>
      <c r="Q29" s="442"/>
      <c r="R29" s="724"/>
      <c r="S29" s="427"/>
      <c r="T29" s="428"/>
      <c r="U29" s="724"/>
      <c r="V29" s="427"/>
      <c r="W29" s="428"/>
      <c r="X29" s="826">
        <f>IF(O29="","",IF(O29=0,"",IF(R29="","",IF(R29=O29,"100%",IF(O29=R29,,(R29/O29))))))</f>
      </c>
      <c r="Y29" s="827"/>
      <c r="Z29" s="828"/>
      <c r="AA29" s="822">
        <f t="shared" si="1"/>
      </c>
      <c r="AB29" s="823"/>
      <c r="AC29" s="824"/>
      <c r="AD29" s="730">
        <f t="shared" si="0"/>
      </c>
      <c r="AE29" s="731"/>
      <c r="AF29" s="732"/>
      <c r="AG29" s="730"/>
      <c r="AH29" s="731"/>
      <c r="AI29" s="731"/>
      <c r="AJ29" s="731"/>
      <c r="AK29" s="731"/>
      <c r="AL29" s="184">
        <f t="shared" si="2"/>
      </c>
    </row>
    <row r="30" spans="4:38" ht="24" customHeight="1">
      <c r="D30" s="43"/>
      <c r="E30" s="449"/>
      <c r="F30" s="449"/>
      <c r="G30" s="449"/>
      <c r="H30" s="449"/>
      <c r="I30" s="449"/>
      <c r="J30" s="449"/>
      <c r="K30" s="450"/>
      <c r="L30" s="437" t="s">
        <v>88</v>
      </c>
      <c r="M30" s="438"/>
      <c r="N30" s="439"/>
      <c r="O30" s="437">
        <f>'Goal 2 Workplan'!O32</f>
        <v>0</v>
      </c>
      <c r="P30" s="438"/>
      <c r="Q30" s="439"/>
      <c r="R30" s="733"/>
      <c r="S30" s="424"/>
      <c r="T30" s="425"/>
      <c r="U30" s="733"/>
      <c r="V30" s="424"/>
      <c r="W30" s="425"/>
      <c r="X30" s="829">
        <f>IF(O30="","",IF(O30=0,"",IF(R30="","",IF(R30=0,"",IF(R30=O30,"100%",IF(O30=R30,,(R30/O30)))))))</f>
      </c>
      <c r="Y30" s="830"/>
      <c r="Z30" s="831"/>
      <c r="AA30" s="785">
        <f t="shared" si="1"/>
      </c>
      <c r="AB30" s="786"/>
      <c r="AC30" s="787"/>
      <c r="AD30" s="739">
        <f t="shared" si="0"/>
      </c>
      <c r="AE30" s="740"/>
      <c r="AF30" s="741"/>
      <c r="AG30" s="739"/>
      <c r="AH30" s="740"/>
      <c r="AI30" s="740"/>
      <c r="AJ30" s="740"/>
      <c r="AK30" s="740"/>
      <c r="AL30" s="185">
        <f t="shared" si="2"/>
      </c>
    </row>
    <row r="31" spans="4:38" ht="22.5" customHeight="1">
      <c r="D31" s="42" t="s">
        <v>19</v>
      </c>
      <c r="E31" s="374" t="s">
        <v>429</v>
      </c>
      <c r="F31" s="374"/>
      <c r="G31" s="374"/>
      <c r="H31" s="374"/>
      <c r="I31" s="374"/>
      <c r="J31" s="374"/>
      <c r="K31" s="763"/>
      <c r="L31" s="440" t="s">
        <v>85</v>
      </c>
      <c r="M31" s="441"/>
      <c r="N31" s="442"/>
      <c r="O31" s="440">
        <f>'Goal 2 Workplan'!O33</f>
        <v>0</v>
      </c>
      <c r="P31" s="441"/>
      <c r="Q31" s="442"/>
      <c r="R31" s="724"/>
      <c r="S31" s="427"/>
      <c r="T31" s="428"/>
      <c r="U31" s="724"/>
      <c r="V31" s="427"/>
      <c r="W31" s="428"/>
      <c r="X31" s="826">
        <f>IF(O31="","",IF(O31=0,"",IF(R31="","",IF(R31=O31,"100%",IF(O31=R31,,(R31/O31))))))</f>
      </c>
      <c r="Y31" s="827"/>
      <c r="Z31" s="828"/>
      <c r="AA31" s="822">
        <f t="shared" si="1"/>
      </c>
      <c r="AB31" s="823"/>
      <c r="AC31" s="824"/>
      <c r="AD31" s="730">
        <f t="shared" si="0"/>
      </c>
      <c r="AE31" s="731"/>
      <c r="AF31" s="732"/>
      <c r="AG31" s="730"/>
      <c r="AH31" s="731"/>
      <c r="AI31" s="731"/>
      <c r="AJ31" s="731"/>
      <c r="AK31" s="731"/>
      <c r="AL31" s="184">
        <f t="shared" si="2"/>
      </c>
    </row>
    <row r="32" spans="4:38" ht="21.75" customHeight="1">
      <c r="D32" s="43"/>
      <c r="E32" s="375"/>
      <c r="F32" s="375"/>
      <c r="G32" s="375"/>
      <c r="H32" s="375"/>
      <c r="I32" s="375"/>
      <c r="J32" s="375"/>
      <c r="K32" s="764"/>
      <c r="L32" s="437" t="s">
        <v>88</v>
      </c>
      <c r="M32" s="438"/>
      <c r="N32" s="439"/>
      <c r="O32" s="437">
        <f>'Goal 2 Workplan'!O34</f>
        <v>0</v>
      </c>
      <c r="P32" s="438"/>
      <c r="Q32" s="439"/>
      <c r="R32" s="733"/>
      <c r="S32" s="424"/>
      <c r="T32" s="425"/>
      <c r="U32" s="733"/>
      <c r="V32" s="424"/>
      <c r="W32" s="425"/>
      <c r="X32" s="829">
        <f>IF(O32="","",IF(O32=0,"",IF(R32="","",IF(R32=0,"",IF(R32=O32,"100%",IF(O32=R32,,(R32/O32)))))))</f>
      </c>
      <c r="Y32" s="830"/>
      <c r="Z32" s="831"/>
      <c r="AA32" s="785">
        <f t="shared" si="1"/>
      </c>
      <c r="AB32" s="786"/>
      <c r="AC32" s="787"/>
      <c r="AD32" s="739">
        <f t="shared" si="0"/>
      </c>
      <c r="AE32" s="740"/>
      <c r="AF32" s="741"/>
      <c r="AG32" s="739"/>
      <c r="AH32" s="740"/>
      <c r="AI32" s="740"/>
      <c r="AJ32" s="740"/>
      <c r="AK32" s="740"/>
      <c r="AL32" s="185">
        <f t="shared" si="2"/>
      </c>
    </row>
    <row r="33" spans="4:38" ht="24" customHeight="1">
      <c r="D33" s="42" t="s">
        <v>20</v>
      </c>
      <c r="E33" s="374" t="s">
        <v>291</v>
      </c>
      <c r="F33" s="447"/>
      <c r="G33" s="447"/>
      <c r="H33" s="447"/>
      <c r="I33" s="447"/>
      <c r="J33" s="447"/>
      <c r="K33" s="448"/>
      <c r="L33" s="440" t="s">
        <v>85</v>
      </c>
      <c r="M33" s="441"/>
      <c r="N33" s="442"/>
      <c r="O33" s="440">
        <f>'Goal 2 Workplan'!O35</f>
        <v>0</v>
      </c>
      <c r="P33" s="441"/>
      <c r="Q33" s="442"/>
      <c r="R33" s="724"/>
      <c r="S33" s="427"/>
      <c r="T33" s="428"/>
      <c r="U33" s="724"/>
      <c r="V33" s="427"/>
      <c r="W33" s="428"/>
      <c r="X33" s="826">
        <f>IF(O33="","",IF(O33=0,"",IF(R33="","",IF(R33=O33,"100%",IF(O33=R33,,(R33/O33))))))</f>
      </c>
      <c r="Y33" s="827"/>
      <c r="Z33" s="828"/>
      <c r="AA33" s="822">
        <f t="shared" si="1"/>
      </c>
      <c r="AB33" s="823"/>
      <c r="AC33" s="824"/>
      <c r="AD33" s="730">
        <f t="shared" si="0"/>
      </c>
      <c r="AE33" s="731"/>
      <c r="AF33" s="732"/>
      <c r="AG33" s="730"/>
      <c r="AH33" s="731"/>
      <c r="AI33" s="731"/>
      <c r="AJ33" s="731"/>
      <c r="AK33" s="731"/>
      <c r="AL33" s="184">
        <f t="shared" si="2"/>
      </c>
    </row>
    <row r="34" spans="4:38" ht="21" customHeight="1">
      <c r="D34" s="43"/>
      <c r="E34" s="449"/>
      <c r="F34" s="449"/>
      <c r="G34" s="449"/>
      <c r="H34" s="449"/>
      <c r="I34" s="449"/>
      <c r="J34" s="449"/>
      <c r="K34" s="450"/>
      <c r="L34" s="437" t="s">
        <v>88</v>
      </c>
      <c r="M34" s="438"/>
      <c r="N34" s="439"/>
      <c r="O34" s="437">
        <f>'Goal 2 Workplan'!O36</f>
        <v>0</v>
      </c>
      <c r="P34" s="438"/>
      <c r="Q34" s="439"/>
      <c r="R34" s="733"/>
      <c r="S34" s="424"/>
      <c r="T34" s="425"/>
      <c r="U34" s="733"/>
      <c r="V34" s="424"/>
      <c r="W34" s="425"/>
      <c r="X34" s="829">
        <f>IF(O34="","",IF(O34=0,"",IF(R34="","",IF(R34=0,"",IF(R34=O34,"100%",IF(O34=R34,,(R34/O34)))))))</f>
      </c>
      <c r="Y34" s="830"/>
      <c r="Z34" s="831"/>
      <c r="AA34" s="785">
        <f t="shared" si="1"/>
      </c>
      <c r="AB34" s="786"/>
      <c r="AC34" s="787"/>
      <c r="AD34" s="739">
        <f t="shared" si="0"/>
      </c>
      <c r="AE34" s="740"/>
      <c r="AF34" s="741"/>
      <c r="AG34" s="739"/>
      <c r="AH34" s="740"/>
      <c r="AI34" s="740"/>
      <c r="AJ34" s="740"/>
      <c r="AK34" s="740"/>
      <c r="AL34" s="185">
        <f t="shared" si="2"/>
      </c>
    </row>
    <row r="35" spans="4:38" ht="20.25" customHeight="1">
      <c r="D35" s="42" t="s">
        <v>21</v>
      </c>
      <c r="E35" s="374" t="s">
        <v>292</v>
      </c>
      <c r="F35" s="447"/>
      <c r="G35" s="447"/>
      <c r="H35" s="447"/>
      <c r="I35" s="447"/>
      <c r="J35" s="447"/>
      <c r="K35" s="448"/>
      <c r="L35" s="440" t="s">
        <v>85</v>
      </c>
      <c r="M35" s="441"/>
      <c r="N35" s="442"/>
      <c r="O35" s="440">
        <f>'Goal 2 Workplan'!O37</f>
        <v>0</v>
      </c>
      <c r="P35" s="441"/>
      <c r="Q35" s="442"/>
      <c r="R35" s="724"/>
      <c r="S35" s="427"/>
      <c r="T35" s="428"/>
      <c r="U35" s="724"/>
      <c r="V35" s="427"/>
      <c r="W35" s="428"/>
      <c r="X35" s="826">
        <f>IF(O35="","",IF(O35=0,"",IF(R35="","",IF(R35=O35,"100%",IF(O35=R35,,(R35/O35))))))</f>
      </c>
      <c r="Y35" s="827"/>
      <c r="Z35" s="828"/>
      <c r="AA35" s="822">
        <f t="shared" si="1"/>
      </c>
      <c r="AB35" s="823"/>
      <c r="AC35" s="824"/>
      <c r="AD35" s="730">
        <f t="shared" si="0"/>
      </c>
      <c r="AE35" s="731"/>
      <c r="AF35" s="732"/>
      <c r="AG35" s="730"/>
      <c r="AH35" s="731"/>
      <c r="AI35" s="731"/>
      <c r="AJ35" s="731"/>
      <c r="AK35" s="731"/>
      <c r="AL35" s="184">
        <f t="shared" si="2"/>
      </c>
    </row>
    <row r="36" spans="4:38" ht="23.25" customHeight="1">
      <c r="D36" s="43"/>
      <c r="E36" s="449"/>
      <c r="F36" s="449"/>
      <c r="G36" s="449"/>
      <c r="H36" s="449"/>
      <c r="I36" s="449"/>
      <c r="J36" s="449"/>
      <c r="K36" s="450"/>
      <c r="L36" s="437" t="s">
        <v>88</v>
      </c>
      <c r="M36" s="438"/>
      <c r="N36" s="439"/>
      <c r="O36" s="437">
        <f>'Goal 2 Workplan'!O38</f>
        <v>0</v>
      </c>
      <c r="P36" s="438"/>
      <c r="Q36" s="439"/>
      <c r="R36" s="733"/>
      <c r="S36" s="424"/>
      <c r="T36" s="425"/>
      <c r="U36" s="733"/>
      <c r="V36" s="424"/>
      <c r="W36" s="425"/>
      <c r="X36" s="829">
        <f>IF(O36="","",IF(O36=0,"",IF(R36="","",IF(R36=0,"",IF(R36=O36,"100%",IF(O36=R36,,(R36/O36)))))))</f>
      </c>
      <c r="Y36" s="830"/>
      <c r="Z36" s="831"/>
      <c r="AA36" s="785">
        <f t="shared" si="1"/>
      </c>
      <c r="AB36" s="786"/>
      <c r="AC36" s="787"/>
      <c r="AD36" s="739">
        <f t="shared" si="0"/>
      </c>
      <c r="AE36" s="740"/>
      <c r="AF36" s="741"/>
      <c r="AG36" s="739"/>
      <c r="AH36" s="740"/>
      <c r="AI36" s="740"/>
      <c r="AJ36" s="740"/>
      <c r="AK36" s="740"/>
      <c r="AL36" s="185">
        <f t="shared" si="2"/>
      </c>
    </row>
    <row r="37" spans="4:38" ht="27" customHeight="1">
      <c r="D37" s="42" t="s">
        <v>22</v>
      </c>
      <c r="E37" s="447" t="s">
        <v>162</v>
      </c>
      <c r="F37" s="447"/>
      <c r="G37" s="447"/>
      <c r="H37" s="447"/>
      <c r="I37" s="447"/>
      <c r="J37" s="447"/>
      <c r="K37" s="448"/>
      <c r="L37" s="440" t="s">
        <v>85</v>
      </c>
      <c r="M37" s="441"/>
      <c r="N37" s="442"/>
      <c r="O37" s="440">
        <f>'Goal 2 Workplan'!O39</f>
        <v>0</v>
      </c>
      <c r="P37" s="441"/>
      <c r="Q37" s="442"/>
      <c r="R37" s="724"/>
      <c r="S37" s="427"/>
      <c r="T37" s="428"/>
      <c r="U37" s="724"/>
      <c r="V37" s="427"/>
      <c r="W37" s="428"/>
      <c r="X37" s="826">
        <f>IF(O37="","",IF(O37=0,"",IF(R37="","",IF(R37=O37,"100%",IF(O37=R37,,(R37/O37))))))</f>
      </c>
      <c r="Y37" s="827"/>
      <c r="Z37" s="828"/>
      <c r="AA37" s="822">
        <f t="shared" si="1"/>
      </c>
      <c r="AB37" s="823"/>
      <c r="AC37" s="824"/>
      <c r="AD37" s="730">
        <f t="shared" si="0"/>
      </c>
      <c r="AE37" s="731"/>
      <c r="AF37" s="732"/>
      <c r="AG37" s="730"/>
      <c r="AH37" s="731"/>
      <c r="AI37" s="731"/>
      <c r="AJ37" s="731"/>
      <c r="AK37" s="731"/>
      <c r="AL37" s="184">
        <f t="shared" si="2"/>
      </c>
    </row>
    <row r="38" spans="4:38" ht="25.5" customHeight="1">
      <c r="D38" s="43"/>
      <c r="E38" s="449"/>
      <c r="F38" s="449"/>
      <c r="G38" s="449"/>
      <c r="H38" s="449"/>
      <c r="I38" s="449"/>
      <c r="J38" s="449"/>
      <c r="K38" s="450"/>
      <c r="L38" s="437" t="s">
        <v>88</v>
      </c>
      <c r="M38" s="438"/>
      <c r="N38" s="439"/>
      <c r="O38" s="437">
        <f>'Goal 2 Workplan'!O40</f>
        <v>0</v>
      </c>
      <c r="P38" s="438"/>
      <c r="Q38" s="439"/>
      <c r="R38" s="733"/>
      <c r="S38" s="424"/>
      <c r="T38" s="425"/>
      <c r="U38" s="733"/>
      <c r="V38" s="424"/>
      <c r="W38" s="425"/>
      <c r="X38" s="829">
        <f>IF(O38="","",IF(O38=0,"",IF(R38="","",IF(R38=0,"",IF(R38=O38,"100%",IF(O38=R38,,(R38/O38)))))))</f>
      </c>
      <c r="Y38" s="830"/>
      <c r="Z38" s="831"/>
      <c r="AA38" s="785">
        <f t="shared" si="1"/>
      </c>
      <c r="AB38" s="786"/>
      <c r="AC38" s="787"/>
      <c r="AD38" s="739">
        <f t="shared" si="0"/>
      </c>
      <c r="AE38" s="740"/>
      <c r="AF38" s="741"/>
      <c r="AG38" s="739"/>
      <c r="AH38" s="740"/>
      <c r="AI38" s="740"/>
      <c r="AJ38" s="740"/>
      <c r="AK38" s="740"/>
      <c r="AL38" s="185">
        <f t="shared" si="2"/>
      </c>
    </row>
    <row r="39" spans="4:38" ht="34.5" customHeight="1">
      <c r="D39" s="42" t="s">
        <v>23</v>
      </c>
      <c r="E39" s="447" t="s">
        <v>163</v>
      </c>
      <c r="F39" s="447"/>
      <c r="G39" s="447"/>
      <c r="H39" s="447"/>
      <c r="I39" s="447"/>
      <c r="J39" s="447"/>
      <c r="K39" s="448"/>
      <c r="L39" s="440" t="s">
        <v>85</v>
      </c>
      <c r="M39" s="441"/>
      <c r="N39" s="442"/>
      <c r="O39" s="440">
        <f>'Goal 2 Workplan'!O41</f>
        <v>0</v>
      </c>
      <c r="P39" s="441"/>
      <c r="Q39" s="442"/>
      <c r="R39" s="426"/>
      <c r="S39" s="427"/>
      <c r="T39" s="428"/>
      <c r="U39" s="426"/>
      <c r="V39" s="427"/>
      <c r="W39" s="428"/>
      <c r="X39" s="826">
        <f>IF(O39="","",IF(O39=0,"",IF(R39="","",IF(R39=O39,"100%",IF(O39=R39,,(R39/O39))))))</f>
      </c>
      <c r="Y39" s="827"/>
      <c r="Z39" s="828"/>
      <c r="AA39" s="822">
        <f t="shared" si="1"/>
      </c>
      <c r="AB39" s="823"/>
      <c r="AC39" s="824"/>
      <c r="AD39" s="730">
        <f t="shared" si="0"/>
      </c>
      <c r="AE39" s="731"/>
      <c r="AF39" s="732"/>
      <c r="AG39" s="730"/>
      <c r="AH39" s="731"/>
      <c r="AI39" s="731"/>
      <c r="AJ39" s="731"/>
      <c r="AK39" s="731"/>
      <c r="AL39" s="184">
        <f t="shared" si="2"/>
      </c>
    </row>
    <row r="40" spans="4:38" ht="33.75" customHeight="1">
      <c r="D40" s="43"/>
      <c r="E40" s="449"/>
      <c r="F40" s="449"/>
      <c r="G40" s="449"/>
      <c r="H40" s="449"/>
      <c r="I40" s="449"/>
      <c r="J40" s="449"/>
      <c r="K40" s="450"/>
      <c r="L40" s="437" t="s">
        <v>88</v>
      </c>
      <c r="M40" s="438"/>
      <c r="N40" s="439"/>
      <c r="O40" s="437">
        <f>'Goal 2 Workplan'!O42</f>
        <v>0</v>
      </c>
      <c r="P40" s="438"/>
      <c r="Q40" s="439"/>
      <c r="R40" s="423"/>
      <c r="S40" s="424"/>
      <c r="T40" s="425"/>
      <c r="U40" s="423"/>
      <c r="V40" s="424"/>
      <c r="W40" s="425"/>
      <c r="X40" s="829">
        <f>IF(O40="","",IF(O40=0,"",IF(R40="","",IF(R40=0,"",IF(R40=O40,"100%",IF(O40=R40,,(R40/O40)))))))</f>
      </c>
      <c r="Y40" s="830"/>
      <c r="Z40" s="831"/>
      <c r="AA40" s="785">
        <f t="shared" si="1"/>
      </c>
      <c r="AB40" s="786"/>
      <c r="AC40" s="787"/>
      <c r="AD40" s="739">
        <f t="shared" si="0"/>
      </c>
      <c r="AE40" s="740"/>
      <c r="AF40" s="741"/>
      <c r="AG40" s="739"/>
      <c r="AH40" s="740"/>
      <c r="AI40" s="740"/>
      <c r="AJ40" s="740"/>
      <c r="AK40" s="740"/>
      <c r="AL40" s="185">
        <f t="shared" si="2"/>
      </c>
    </row>
    <row r="41" spans="4:38" ht="12.75" customHeight="1">
      <c r="D41" s="181" t="s">
        <v>30</v>
      </c>
      <c r="E41" s="181"/>
      <c r="F41" s="181"/>
      <c r="G41" s="181"/>
      <c r="H41" s="181"/>
      <c r="I41" s="181"/>
      <c r="J41" s="181"/>
      <c r="K41" s="181"/>
      <c r="L41" s="181"/>
      <c r="M41" s="181"/>
      <c r="N41" s="181"/>
      <c r="O41" s="181"/>
      <c r="P41" s="181"/>
      <c r="Q41" s="181"/>
      <c r="R41" s="181"/>
      <c r="S41" s="181"/>
      <c r="T41" s="181"/>
      <c r="U41" s="181"/>
      <c r="V41" s="181"/>
      <c r="W41" s="181"/>
      <c r="X41" s="181"/>
      <c r="Y41" s="181"/>
      <c r="Z41" s="181"/>
      <c r="AA41" s="869">
        <f>IF(O41=R41,"",IF(R41=0,"",IF(R41/O41&lt;80%,"Explanation",IF(R41/O41&gt;120%,"Explanation",""))))</f>
      </c>
      <c r="AB41" s="869"/>
      <c r="AC41" s="869"/>
      <c r="AD41" s="187"/>
      <c r="AE41" s="187"/>
      <c r="AF41" s="187"/>
      <c r="AG41" s="187"/>
      <c r="AH41" s="187"/>
      <c r="AI41" s="187"/>
      <c r="AJ41" s="187"/>
      <c r="AK41" s="187"/>
      <c r="AL41" s="255">
        <f t="shared" si="2"/>
      </c>
    </row>
    <row r="42" spans="4:38" ht="12.75" customHeight="1">
      <c r="D42" s="848">
        <f>'Goal 2 Workplan'!D44</f>
        <v>0</v>
      </c>
      <c r="E42" s="742"/>
      <c r="F42" s="742"/>
      <c r="G42" s="742"/>
      <c r="H42" s="742"/>
      <c r="I42" s="742"/>
      <c r="J42" s="742"/>
      <c r="K42" s="743"/>
      <c r="L42" s="440" t="s">
        <v>85</v>
      </c>
      <c r="M42" s="441"/>
      <c r="N42" s="442"/>
      <c r="O42" s="440">
        <f>'Goal 2 Workplan'!O44</f>
        <v>0</v>
      </c>
      <c r="P42" s="441"/>
      <c r="Q42" s="442"/>
      <c r="R42" s="426"/>
      <c r="S42" s="427"/>
      <c r="T42" s="428"/>
      <c r="U42" s="426"/>
      <c r="V42" s="427"/>
      <c r="W42" s="428"/>
      <c r="X42" s="757">
        <f>IF(O42="","",IF(O42=0,"",IF(R42="","",IF(R42=O42,"100%",IF(O42=R42,,(R42/O42))))))</f>
      </c>
      <c r="Y42" s="758"/>
      <c r="Z42" s="759"/>
      <c r="AA42" s="730">
        <f>IF(O42=R42,"",IF(R42=0,"",IF(R42/O42&lt;80%,"Explanation",IF(R42/O42&gt;120%,"Explanation",""))))</f>
      </c>
      <c r="AB42" s="731"/>
      <c r="AC42" s="732"/>
      <c r="AD42" s="730">
        <f>IF(U42&gt;R42,"Opportunites &gt; Projects",IF(U42=R42,"",IF(U42&lt;R42,"",IF(U42=0,"",IF(R42=0,"")))))</f>
      </c>
      <c r="AE42" s="731"/>
      <c r="AF42" s="732"/>
      <c r="AG42" s="730"/>
      <c r="AH42" s="731"/>
      <c r="AI42" s="731"/>
      <c r="AJ42" s="731"/>
      <c r="AK42" s="731"/>
      <c r="AL42" s="184">
        <f t="shared" si="2"/>
      </c>
    </row>
    <row r="43" spans="4:38" ht="14.25" customHeight="1">
      <c r="D43" s="744"/>
      <c r="E43" s="745"/>
      <c r="F43" s="745"/>
      <c r="G43" s="745"/>
      <c r="H43" s="745"/>
      <c r="I43" s="745"/>
      <c r="J43" s="745"/>
      <c r="K43" s="746"/>
      <c r="L43" s="437" t="s">
        <v>88</v>
      </c>
      <c r="M43" s="438"/>
      <c r="N43" s="439"/>
      <c r="O43" s="437">
        <f>'Goal 2 Workplan'!O45</f>
        <v>0</v>
      </c>
      <c r="P43" s="438"/>
      <c r="Q43" s="439"/>
      <c r="R43" s="423"/>
      <c r="S43" s="424"/>
      <c r="T43" s="425"/>
      <c r="U43" s="423"/>
      <c r="V43" s="424"/>
      <c r="W43" s="425"/>
      <c r="X43" s="760">
        <f>IF(O43="","",IF(O43=0,"",IF(R43="","",IF(R43=0,"",IF(R43=O43,"100%",IF(O43=R43,,(R43/O43)))))))</f>
      </c>
      <c r="Y43" s="761"/>
      <c r="Z43" s="762"/>
      <c r="AA43" s="785">
        <f>IF(O43=R43,"",IF(R43=0,"",IF(R43/O43&lt;80%,"Explanation",IF(R43/O43&gt;120%,"Explanation",""))))</f>
      </c>
      <c r="AB43" s="786"/>
      <c r="AC43" s="787"/>
      <c r="AD43" s="739">
        <f>IF(U43&gt;R43,"Opportunites &gt; Projects",IF(U43=R43,"",IF(U43&lt;R43,"",IF(U43=0,"",IF(R43=0,"")))))</f>
      </c>
      <c r="AE43" s="740"/>
      <c r="AF43" s="741"/>
      <c r="AG43" s="739"/>
      <c r="AH43" s="740"/>
      <c r="AI43" s="740"/>
      <c r="AJ43" s="740"/>
      <c r="AK43" s="740"/>
      <c r="AL43" s="185">
        <f t="shared" si="2"/>
      </c>
    </row>
    <row r="44" spans="4:38" ht="15.75" customHeight="1">
      <c r="D44" s="525" t="s">
        <v>46</v>
      </c>
      <c r="E44" s="525"/>
      <c r="F44" s="525"/>
      <c r="G44" s="525"/>
      <c r="H44" s="525"/>
      <c r="I44" s="525"/>
      <c r="J44" s="525"/>
      <c r="K44" s="525"/>
      <c r="L44" s="525"/>
      <c r="M44" s="525"/>
      <c r="N44" s="525"/>
      <c r="O44" s="525"/>
      <c r="P44" s="525"/>
      <c r="Q44" s="525"/>
      <c r="R44" s="820"/>
      <c r="S44" s="820"/>
      <c r="T44" s="820"/>
      <c r="U44" s="820"/>
      <c r="V44" s="820"/>
      <c r="W44" s="820"/>
      <c r="X44" s="820"/>
      <c r="Y44" s="820"/>
      <c r="Z44" s="820"/>
      <c r="AA44" s="820"/>
      <c r="AB44" s="820"/>
      <c r="AC44" s="820"/>
      <c r="AL44" s="51"/>
    </row>
    <row r="45" spans="4:38" ht="11.25" customHeight="1">
      <c r="D45" s="541" t="s">
        <v>205</v>
      </c>
      <c r="E45" s="541"/>
      <c r="F45" s="541"/>
      <c r="G45" s="541"/>
      <c r="H45" s="541"/>
      <c r="I45" s="541"/>
      <c r="J45" s="541"/>
      <c r="K45" s="541"/>
      <c r="L45" s="541"/>
      <c r="M45" s="541"/>
      <c r="N45" s="541"/>
      <c r="O45" s="541"/>
      <c r="P45" s="541"/>
      <c r="Q45" s="541"/>
      <c r="R45" s="820"/>
      <c r="S45" s="820"/>
      <c r="T45" s="820"/>
      <c r="U45" s="820"/>
      <c r="V45" s="820"/>
      <c r="W45" s="820"/>
      <c r="X45" s="820"/>
      <c r="Y45" s="820"/>
      <c r="Z45" s="820"/>
      <c r="AA45" s="820"/>
      <c r="AB45" s="820"/>
      <c r="AC45" s="820"/>
      <c r="AL45" s="51"/>
    </row>
    <row r="46" spans="4:38" ht="11.25" customHeight="1">
      <c r="D46" s="461" t="s">
        <v>199</v>
      </c>
      <c r="E46" s="461"/>
      <c r="F46" s="461"/>
      <c r="G46" s="461"/>
      <c r="H46" s="461"/>
      <c r="I46" s="461"/>
      <c r="J46" s="461"/>
      <c r="K46" s="461"/>
      <c r="L46" s="461"/>
      <c r="M46" s="461"/>
      <c r="N46" s="461"/>
      <c r="O46" s="461"/>
      <c r="P46" s="461"/>
      <c r="Q46" s="461"/>
      <c r="R46" s="811"/>
      <c r="S46" s="811"/>
      <c r="T46" s="811"/>
      <c r="U46" s="811"/>
      <c r="V46" s="811"/>
      <c r="W46" s="811"/>
      <c r="X46" s="811"/>
      <c r="Y46" s="811"/>
      <c r="Z46" s="811"/>
      <c r="AA46" s="811"/>
      <c r="AB46" s="811"/>
      <c r="AC46" s="811"/>
      <c r="AL46" s="51"/>
    </row>
    <row r="47" spans="4:38" ht="55.5" customHeight="1">
      <c r="D47" s="766">
        <f>'Goal 2 Workplan'!D50</f>
        <v>0</v>
      </c>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L47" s="51"/>
    </row>
    <row r="48" spans="4:38" ht="11.25" customHeight="1">
      <c r="D48" s="461" t="s">
        <v>200</v>
      </c>
      <c r="E48" s="461"/>
      <c r="F48" s="461"/>
      <c r="G48" s="461"/>
      <c r="H48" s="461"/>
      <c r="I48" s="461"/>
      <c r="J48" s="461"/>
      <c r="K48" s="461"/>
      <c r="L48" s="461"/>
      <c r="M48" s="461"/>
      <c r="N48" s="461"/>
      <c r="O48" s="461"/>
      <c r="P48" s="461"/>
      <c r="Q48" s="461"/>
      <c r="R48" s="811"/>
      <c r="S48" s="811"/>
      <c r="T48" s="811"/>
      <c r="U48" s="811"/>
      <c r="V48" s="811"/>
      <c r="W48" s="811"/>
      <c r="X48" s="811"/>
      <c r="Y48" s="811"/>
      <c r="Z48" s="811"/>
      <c r="AA48" s="811"/>
      <c r="AB48" s="811"/>
      <c r="AC48" s="811"/>
      <c r="AL48" s="51"/>
    </row>
    <row r="49" spans="4:38" ht="57" customHeight="1">
      <c r="D49" s="816">
        <f>'Goal 2 Workplan'!D52</f>
        <v>0</v>
      </c>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L49" s="51"/>
    </row>
    <row r="50" spans="2:38" ht="28.5" customHeight="1">
      <c r="B50" s="857" t="s">
        <v>392</v>
      </c>
      <c r="D50" s="389" t="s">
        <v>61</v>
      </c>
      <c r="E50" s="390"/>
      <c r="F50" s="390"/>
      <c r="G50" s="390"/>
      <c r="H50" s="390"/>
      <c r="I50" s="390"/>
      <c r="J50" s="390"/>
      <c r="K50" s="443"/>
      <c r="L50" s="399" t="s">
        <v>87</v>
      </c>
      <c r="M50" s="429"/>
      <c r="N50" s="430"/>
      <c r="O50" s="812" t="s">
        <v>374</v>
      </c>
      <c r="P50" s="813"/>
      <c r="Q50" s="814"/>
      <c r="R50" s="812" t="s">
        <v>375</v>
      </c>
      <c r="S50" s="813"/>
      <c r="T50" s="814"/>
      <c r="U50" s="812" t="s">
        <v>376</v>
      </c>
      <c r="V50" s="813"/>
      <c r="W50" s="814"/>
      <c r="X50" s="812" t="s">
        <v>377</v>
      </c>
      <c r="Y50" s="813"/>
      <c r="Z50" s="814"/>
      <c r="AA50" s="812" t="s">
        <v>378</v>
      </c>
      <c r="AB50" s="813"/>
      <c r="AC50" s="814"/>
      <c r="AD50" s="694" t="s">
        <v>232</v>
      </c>
      <c r="AE50" s="695"/>
      <c r="AF50" s="696"/>
      <c r="AG50" s="699" t="s">
        <v>234</v>
      </c>
      <c r="AH50" s="700"/>
      <c r="AI50" s="700"/>
      <c r="AJ50" s="700"/>
      <c r="AK50" s="700"/>
      <c r="AL50" s="186" t="s">
        <v>379</v>
      </c>
    </row>
    <row r="51" spans="2:38" ht="13.5" customHeight="1">
      <c r="B51" s="747"/>
      <c r="D51" s="393" t="s">
        <v>31</v>
      </c>
      <c r="E51" s="394"/>
      <c r="F51" s="394"/>
      <c r="G51" s="394"/>
      <c r="H51" s="394"/>
      <c r="I51" s="394"/>
      <c r="J51" s="394"/>
      <c r="K51" s="444"/>
      <c r="L51" s="431"/>
      <c r="M51" s="432"/>
      <c r="N51" s="433"/>
      <c r="O51" s="383" t="s">
        <v>222</v>
      </c>
      <c r="P51" s="384"/>
      <c r="Q51" s="385"/>
      <c r="R51" s="383" t="s">
        <v>180</v>
      </c>
      <c r="S51" s="384"/>
      <c r="T51" s="385"/>
      <c r="U51" s="383" t="s">
        <v>189</v>
      </c>
      <c r="V51" s="384"/>
      <c r="W51" s="385"/>
      <c r="X51" s="383" t="s">
        <v>381</v>
      </c>
      <c r="Y51" s="384"/>
      <c r="Z51" s="385"/>
      <c r="AA51" s="383" t="s">
        <v>433</v>
      </c>
      <c r="AB51" s="384"/>
      <c r="AC51" s="385"/>
      <c r="AD51" s="718" t="s">
        <v>233</v>
      </c>
      <c r="AE51" s="719"/>
      <c r="AF51" s="720"/>
      <c r="AG51" s="699"/>
      <c r="AH51" s="700"/>
      <c r="AI51" s="700"/>
      <c r="AJ51" s="700"/>
      <c r="AK51" s="700"/>
      <c r="AL51" s="801" t="s">
        <v>434</v>
      </c>
    </row>
    <row r="52" spans="4:38" ht="122.25" customHeight="1">
      <c r="D52" s="578" t="s">
        <v>293</v>
      </c>
      <c r="E52" s="498"/>
      <c r="F52" s="498"/>
      <c r="G52" s="498"/>
      <c r="H52" s="498"/>
      <c r="I52" s="498"/>
      <c r="J52" s="498"/>
      <c r="K52" s="499"/>
      <c r="L52" s="434"/>
      <c r="M52" s="435"/>
      <c r="N52" s="436"/>
      <c r="O52" s="386"/>
      <c r="P52" s="387"/>
      <c r="Q52" s="388"/>
      <c r="R52" s="386"/>
      <c r="S52" s="387"/>
      <c r="T52" s="388"/>
      <c r="U52" s="386"/>
      <c r="V52" s="387"/>
      <c r="W52" s="388"/>
      <c r="X52" s="386"/>
      <c r="Y52" s="387"/>
      <c r="Z52" s="388"/>
      <c r="AA52" s="386"/>
      <c r="AB52" s="387"/>
      <c r="AC52" s="388"/>
      <c r="AD52" s="721"/>
      <c r="AE52" s="722"/>
      <c r="AF52" s="723"/>
      <c r="AG52" s="699"/>
      <c r="AH52" s="700"/>
      <c r="AI52" s="700"/>
      <c r="AJ52" s="700"/>
      <c r="AK52" s="700"/>
      <c r="AL52" s="802"/>
    </row>
    <row r="53" spans="4:38" ht="21" customHeight="1">
      <c r="D53" s="16" t="s">
        <v>13</v>
      </c>
      <c r="E53" s="447" t="s">
        <v>165</v>
      </c>
      <c r="F53" s="447"/>
      <c r="G53" s="447"/>
      <c r="H53" s="447"/>
      <c r="I53" s="447"/>
      <c r="J53" s="447"/>
      <c r="K53" s="448"/>
      <c r="L53" s="440" t="s">
        <v>85</v>
      </c>
      <c r="M53" s="441"/>
      <c r="N53" s="442"/>
      <c r="O53" s="440">
        <f>'Goal 2 Workplan'!O57</f>
        <v>0</v>
      </c>
      <c r="P53" s="441"/>
      <c r="Q53" s="442"/>
      <c r="R53" s="426"/>
      <c r="S53" s="427"/>
      <c r="T53" s="428"/>
      <c r="U53" s="426"/>
      <c r="V53" s="427"/>
      <c r="W53" s="428"/>
      <c r="X53" s="757">
        <f>IF(O53="","",IF(O53=0,"",IF(R53="","",IF(R53=O53,"100%",IF(O53=R53,,(R53/O53))))))</f>
      </c>
      <c r="Y53" s="758"/>
      <c r="Z53" s="759"/>
      <c r="AA53" s="730">
        <f>IF(O53=R53,"",IF(R53=0,"",IF(R53/O53&lt;80%,"Explanation",IF(R53/O53&gt;120%,"Explanation",""))))</f>
      </c>
      <c r="AB53" s="731"/>
      <c r="AC53" s="732"/>
      <c r="AD53" s="730">
        <f aca="true" t="shared" si="3" ref="AD53:AD62">IF(U53&gt;R53,"Opportunites &gt; Projects",IF(U53=R53,"",IF(U53&lt;R53,"",IF(U53=0,"",IF(R53=0,"")))))</f>
      </c>
      <c r="AE53" s="731"/>
      <c r="AF53" s="732"/>
      <c r="AG53" s="730"/>
      <c r="AH53" s="731"/>
      <c r="AI53" s="731"/>
      <c r="AJ53" s="731"/>
      <c r="AK53" s="731"/>
      <c r="AL53" s="240">
        <f>IF(U53=R53,"",IF(R53=0,"Explanation",IF(U53&lt;R53,"Explanation","")))</f>
      </c>
    </row>
    <row r="54" spans="4:38" ht="21" customHeight="1">
      <c r="D54" s="17"/>
      <c r="E54" s="449"/>
      <c r="F54" s="449"/>
      <c r="G54" s="449"/>
      <c r="H54" s="449"/>
      <c r="I54" s="449"/>
      <c r="J54" s="449"/>
      <c r="K54" s="450"/>
      <c r="L54" s="437" t="s">
        <v>88</v>
      </c>
      <c r="M54" s="438"/>
      <c r="N54" s="439"/>
      <c r="O54" s="437">
        <f>'Goal 2 Workplan'!O58</f>
        <v>0</v>
      </c>
      <c r="P54" s="438"/>
      <c r="Q54" s="439"/>
      <c r="R54" s="423"/>
      <c r="S54" s="424"/>
      <c r="T54" s="425"/>
      <c r="U54" s="423"/>
      <c r="V54" s="424"/>
      <c r="W54" s="425"/>
      <c r="X54" s="760">
        <f>IF(O54="","",IF(O54=0,"",IF(R54="","",IF(R54=0,"",IF(R54=O54,"100%",IF(O54=R54,,(R54/O54)))))))</f>
      </c>
      <c r="Y54" s="761"/>
      <c r="Z54" s="762"/>
      <c r="AA54" s="785">
        <f aca="true" t="shared" si="4" ref="AA54:AA62">IF(O54=R54,"",IF(R54=0,"",IF(R54/O54&lt;80%,"Explanation",IF(R54/O54&gt;120%,"Explanation",""))))</f>
      </c>
      <c r="AB54" s="786"/>
      <c r="AC54" s="787"/>
      <c r="AD54" s="739">
        <f t="shared" si="3"/>
      </c>
      <c r="AE54" s="740"/>
      <c r="AF54" s="741"/>
      <c r="AG54" s="739"/>
      <c r="AH54" s="740"/>
      <c r="AI54" s="740"/>
      <c r="AJ54" s="740"/>
      <c r="AK54" s="740"/>
      <c r="AL54" s="241">
        <f aca="true" t="shared" si="5" ref="AL54:AL65">IF(U54=R54,"",IF(R54=0,"Explanation",IF(U54&lt;R54,"Explanation","")))</f>
      </c>
    </row>
    <row r="55" spans="4:38" ht="15" customHeight="1">
      <c r="D55" s="16" t="s">
        <v>14</v>
      </c>
      <c r="E55" s="447" t="s">
        <v>68</v>
      </c>
      <c r="F55" s="447"/>
      <c r="G55" s="447"/>
      <c r="H55" s="447"/>
      <c r="I55" s="447"/>
      <c r="J55" s="447"/>
      <c r="K55" s="448"/>
      <c r="L55" s="440" t="s">
        <v>85</v>
      </c>
      <c r="M55" s="441"/>
      <c r="N55" s="442"/>
      <c r="O55" s="440">
        <f>'Goal 2 Workplan'!O59</f>
        <v>0</v>
      </c>
      <c r="P55" s="441"/>
      <c r="Q55" s="442"/>
      <c r="R55" s="426"/>
      <c r="S55" s="427"/>
      <c r="T55" s="428"/>
      <c r="U55" s="426"/>
      <c r="V55" s="427"/>
      <c r="W55" s="428"/>
      <c r="X55" s="757">
        <f>IF(O55="","",IF(O55=0,"",IF(R55="","",IF(R55=O55,"100%",IF(O55=R55,,(R55/O55))))))</f>
      </c>
      <c r="Y55" s="758"/>
      <c r="Z55" s="759"/>
      <c r="AA55" s="730">
        <f t="shared" si="4"/>
      </c>
      <c r="AB55" s="731"/>
      <c r="AC55" s="732"/>
      <c r="AD55" s="730">
        <f t="shared" si="3"/>
      </c>
      <c r="AE55" s="731"/>
      <c r="AF55" s="732"/>
      <c r="AG55" s="730"/>
      <c r="AH55" s="731"/>
      <c r="AI55" s="731"/>
      <c r="AJ55" s="731"/>
      <c r="AK55" s="731"/>
      <c r="AL55" s="240">
        <f t="shared" si="5"/>
      </c>
    </row>
    <row r="56" spans="4:38" ht="15" customHeight="1">
      <c r="D56" s="17"/>
      <c r="E56" s="449"/>
      <c r="F56" s="449"/>
      <c r="G56" s="449"/>
      <c r="H56" s="449"/>
      <c r="I56" s="449"/>
      <c r="J56" s="449"/>
      <c r="K56" s="450"/>
      <c r="L56" s="437" t="s">
        <v>88</v>
      </c>
      <c r="M56" s="438"/>
      <c r="N56" s="439"/>
      <c r="O56" s="437">
        <f>'Goal 2 Workplan'!O60</f>
        <v>0</v>
      </c>
      <c r="P56" s="438"/>
      <c r="Q56" s="439"/>
      <c r="R56" s="423"/>
      <c r="S56" s="424"/>
      <c r="T56" s="425"/>
      <c r="U56" s="423"/>
      <c r="V56" s="424"/>
      <c r="W56" s="425"/>
      <c r="X56" s="760">
        <f>IF(O56="","",IF(O56=0,"",IF(R56="","",IF(R56=0,"",IF(R56=O56,"100%",IF(O56=R56,,(R56/O56)))))))</f>
      </c>
      <c r="Y56" s="761"/>
      <c r="Z56" s="762"/>
      <c r="AA56" s="854">
        <f t="shared" si="4"/>
      </c>
      <c r="AB56" s="855"/>
      <c r="AC56" s="856"/>
      <c r="AD56" s="739">
        <f t="shared" si="3"/>
      </c>
      <c r="AE56" s="740"/>
      <c r="AF56" s="741"/>
      <c r="AG56" s="739"/>
      <c r="AH56" s="740"/>
      <c r="AI56" s="740"/>
      <c r="AJ56" s="740"/>
      <c r="AK56" s="740"/>
      <c r="AL56" s="241">
        <f t="shared" si="5"/>
      </c>
    </row>
    <row r="57" spans="4:38" ht="14.25" customHeight="1">
      <c r="D57" s="16" t="s">
        <v>16</v>
      </c>
      <c r="E57" s="447" t="s">
        <v>69</v>
      </c>
      <c r="F57" s="447"/>
      <c r="G57" s="447"/>
      <c r="H57" s="447"/>
      <c r="I57" s="447"/>
      <c r="J57" s="447"/>
      <c r="K57" s="448"/>
      <c r="L57" s="440" t="s">
        <v>85</v>
      </c>
      <c r="M57" s="441"/>
      <c r="N57" s="442"/>
      <c r="O57" s="440">
        <f>'Goal 2 Workplan'!O61</f>
        <v>0</v>
      </c>
      <c r="P57" s="441"/>
      <c r="Q57" s="442"/>
      <c r="R57" s="426"/>
      <c r="S57" s="427"/>
      <c r="T57" s="428"/>
      <c r="U57" s="426"/>
      <c r="V57" s="427"/>
      <c r="W57" s="428"/>
      <c r="X57" s="757">
        <f>IF(O57="","",IF(O57=0,"",IF(R57="","",IF(R57=O57,"100%",IF(O57=R57,,(R57/O57))))))</f>
      </c>
      <c r="Y57" s="758"/>
      <c r="Z57" s="759"/>
      <c r="AA57" s="730">
        <f t="shared" si="4"/>
      </c>
      <c r="AB57" s="731"/>
      <c r="AC57" s="732"/>
      <c r="AD57" s="730">
        <f t="shared" si="3"/>
      </c>
      <c r="AE57" s="731"/>
      <c r="AF57" s="732"/>
      <c r="AG57" s="730"/>
      <c r="AH57" s="731"/>
      <c r="AI57" s="731"/>
      <c r="AJ57" s="731"/>
      <c r="AK57" s="731"/>
      <c r="AL57" s="240">
        <f t="shared" si="5"/>
      </c>
    </row>
    <row r="58" spans="4:38" ht="14.25" customHeight="1">
      <c r="D58" s="17"/>
      <c r="E58" s="449"/>
      <c r="F58" s="449"/>
      <c r="G58" s="449"/>
      <c r="H58" s="449"/>
      <c r="I58" s="449"/>
      <c r="J58" s="449"/>
      <c r="K58" s="450"/>
      <c r="L58" s="437" t="s">
        <v>88</v>
      </c>
      <c r="M58" s="438"/>
      <c r="N58" s="439"/>
      <c r="O58" s="437">
        <f>'Goal 2 Workplan'!O62</f>
        <v>0</v>
      </c>
      <c r="P58" s="438"/>
      <c r="Q58" s="439"/>
      <c r="R58" s="423"/>
      <c r="S58" s="424"/>
      <c r="T58" s="425"/>
      <c r="U58" s="423"/>
      <c r="V58" s="424"/>
      <c r="W58" s="425"/>
      <c r="X58" s="760">
        <f>IF(O58="","",IF(O58=0,"",IF(R58="","",IF(R58=0,"",IF(R58=O58,"100%",IF(O58=R58,,(R58/O58)))))))</f>
      </c>
      <c r="Y58" s="761"/>
      <c r="Z58" s="762"/>
      <c r="AA58" s="854">
        <f t="shared" si="4"/>
      </c>
      <c r="AB58" s="855"/>
      <c r="AC58" s="856"/>
      <c r="AD58" s="739">
        <f t="shared" si="3"/>
      </c>
      <c r="AE58" s="740"/>
      <c r="AF58" s="741"/>
      <c r="AG58" s="739"/>
      <c r="AH58" s="740"/>
      <c r="AI58" s="740"/>
      <c r="AJ58" s="740"/>
      <c r="AK58" s="740"/>
      <c r="AL58" s="241">
        <f t="shared" si="5"/>
      </c>
    </row>
    <row r="59" spans="4:38" ht="14.25" customHeight="1">
      <c r="D59" s="16" t="s">
        <v>18</v>
      </c>
      <c r="E59" s="447" t="s">
        <v>74</v>
      </c>
      <c r="F59" s="447"/>
      <c r="G59" s="447"/>
      <c r="H59" s="447"/>
      <c r="I59" s="447"/>
      <c r="J59" s="447"/>
      <c r="K59" s="448"/>
      <c r="L59" s="440" t="s">
        <v>85</v>
      </c>
      <c r="M59" s="441"/>
      <c r="N59" s="442"/>
      <c r="O59" s="440">
        <f>'Goal 2 Workplan'!O63</f>
        <v>0</v>
      </c>
      <c r="P59" s="441"/>
      <c r="Q59" s="442"/>
      <c r="R59" s="426"/>
      <c r="S59" s="427"/>
      <c r="T59" s="428"/>
      <c r="U59" s="426"/>
      <c r="V59" s="427"/>
      <c r="W59" s="428"/>
      <c r="X59" s="757">
        <f>IF(O59="","",IF(O59=0,"",IF(R59="","",IF(R59=O59,"100%",IF(O59=R59,,(R59/O59))))))</f>
      </c>
      <c r="Y59" s="758"/>
      <c r="Z59" s="759"/>
      <c r="AA59" s="730">
        <f t="shared" si="4"/>
      </c>
      <c r="AB59" s="731"/>
      <c r="AC59" s="732"/>
      <c r="AD59" s="730">
        <f t="shared" si="3"/>
      </c>
      <c r="AE59" s="731"/>
      <c r="AF59" s="732"/>
      <c r="AG59" s="730"/>
      <c r="AH59" s="731"/>
      <c r="AI59" s="731"/>
      <c r="AJ59" s="731"/>
      <c r="AK59" s="731"/>
      <c r="AL59" s="240">
        <f t="shared" si="5"/>
      </c>
    </row>
    <row r="60" spans="4:38" ht="14.25" customHeight="1">
      <c r="D60" s="17"/>
      <c r="E60" s="449"/>
      <c r="F60" s="449"/>
      <c r="G60" s="449"/>
      <c r="H60" s="449"/>
      <c r="I60" s="449"/>
      <c r="J60" s="449"/>
      <c r="K60" s="450"/>
      <c r="L60" s="437" t="s">
        <v>88</v>
      </c>
      <c r="M60" s="438"/>
      <c r="N60" s="439"/>
      <c r="O60" s="437">
        <f>'Goal 2 Workplan'!O64</f>
        <v>0</v>
      </c>
      <c r="P60" s="438"/>
      <c r="Q60" s="439"/>
      <c r="R60" s="423"/>
      <c r="S60" s="424"/>
      <c r="T60" s="425"/>
      <c r="U60" s="423"/>
      <c r="V60" s="424"/>
      <c r="W60" s="425"/>
      <c r="X60" s="760">
        <f>IF(O60="","",IF(O60=0,"",IF(R60="","",IF(R60=0,"",IF(R60=O60,"100%",IF(O60=R60,,(R60/O60)))))))</f>
      </c>
      <c r="Y60" s="761"/>
      <c r="Z60" s="762"/>
      <c r="AA60" s="785">
        <f t="shared" si="4"/>
      </c>
      <c r="AB60" s="786"/>
      <c r="AC60" s="787"/>
      <c r="AD60" s="808">
        <f t="shared" si="3"/>
      </c>
      <c r="AE60" s="809"/>
      <c r="AF60" s="810"/>
      <c r="AG60" s="808"/>
      <c r="AH60" s="809"/>
      <c r="AI60" s="809"/>
      <c r="AJ60" s="809"/>
      <c r="AK60" s="809"/>
      <c r="AL60" s="241">
        <f t="shared" si="5"/>
      </c>
    </row>
    <row r="61" spans="4:38" ht="15" customHeight="1">
      <c r="D61" s="16" t="s">
        <v>19</v>
      </c>
      <c r="E61" s="447" t="s">
        <v>70</v>
      </c>
      <c r="F61" s="447"/>
      <c r="G61" s="447"/>
      <c r="H61" s="447"/>
      <c r="I61" s="447"/>
      <c r="J61" s="447"/>
      <c r="K61" s="448"/>
      <c r="L61" s="440" t="s">
        <v>85</v>
      </c>
      <c r="M61" s="441"/>
      <c r="N61" s="442"/>
      <c r="O61" s="440">
        <f>'Goal 2 Workplan'!O65</f>
        <v>0</v>
      </c>
      <c r="P61" s="441"/>
      <c r="Q61" s="442"/>
      <c r="R61" s="426"/>
      <c r="S61" s="427"/>
      <c r="T61" s="428"/>
      <c r="U61" s="426"/>
      <c r="V61" s="427"/>
      <c r="W61" s="428"/>
      <c r="X61" s="757">
        <f>IF(O61="","",IF(O61=0,"",IF(R61="","",IF(R61=O61,"100%",IF(O61=R61,,(R61/O61))))))</f>
      </c>
      <c r="Y61" s="758"/>
      <c r="Z61" s="759"/>
      <c r="AA61" s="730">
        <f t="shared" si="4"/>
      </c>
      <c r="AB61" s="731"/>
      <c r="AC61" s="732"/>
      <c r="AD61" s="730">
        <f t="shared" si="3"/>
      </c>
      <c r="AE61" s="731"/>
      <c r="AF61" s="732"/>
      <c r="AG61" s="730"/>
      <c r="AH61" s="731"/>
      <c r="AI61" s="731"/>
      <c r="AJ61" s="731"/>
      <c r="AK61" s="731"/>
      <c r="AL61" s="240">
        <f t="shared" si="5"/>
      </c>
    </row>
    <row r="62" spans="4:38" ht="15" customHeight="1">
      <c r="D62" s="17"/>
      <c r="E62" s="449"/>
      <c r="F62" s="449"/>
      <c r="G62" s="449"/>
      <c r="H62" s="449"/>
      <c r="I62" s="449"/>
      <c r="J62" s="449"/>
      <c r="K62" s="450"/>
      <c r="L62" s="437" t="s">
        <v>88</v>
      </c>
      <c r="M62" s="438"/>
      <c r="N62" s="439"/>
      <c r="O62" s="437">
        <f>'Goal 2 Workplan'!O66</f>
        <v>0</v>
      </c>
      <c r="P62" s="438"/>
      <c r="Q62" s="439"/>
      <c r="R62" s="423"/>
      <c r="S62" s="424"/>
      <c r="T62" s="425"/>
      <c r="U62" s="423"/>
      <c r="V62" s="424"/>
      <c r="W62" s="425"/>
      <c r="X62" s="760">
        <f>IF(O62="","",IF(O62=0,"",IF(R62="","",IF(R62=0,"",IF(R62=O62,"100%",IF(O62=R62,,(R62/O62)))))))</f>
      </c>
      <c r="Y62" s="761"/>
      <c r="Z62" s="762"/>
      <c r="AA62" s="785">
        <f t="shared" si="4"/>
      </c>
      <c r="AB62" s="786"/>
      <c r="AC62" s="787"/>
      <c r="AD62" s="808">
        <f t="shared" si="3"/>
      </c>
      <c r="AE62" s="809"/>
      <c r="AF62" s="810"/>
      <c r="AG62" s="808"/>
      <c r="AH62" s="809"/>
      <c r="AI62" s="809"/>
      <c r="AJ62" s="809"/>
      <c r="AK62" s="809"/>
      <c r="AL62" s="241">
        <f t="shared" si="5"/>
      </c>
    </row>
    <row r="63" spans="4:38" ht="12.75" customHeight="1">
      <c r="D63" s="181" t="s">
        <v>32</v>
      </c>
      <c r="E63" s="181"/>
      <c r="F63" s="181"/>
      <c r="G63" s="181"/>
      <c r="H63" s="181"/>
      <c r="I63" s="181"/>
      <c r="J63" s="181"/>
      <c r="K63" s="181"/>
      <c r="L63" s="181"/>
      <c r="M63" s="181"/>
      <c r="N63" s="181"/>
      <c r="O63" s="181"/>
      <c r="P63" s="181"/>
      <c r="Q63" s="181"/>
      <c r="R63" s="181"/>
      <c r="S63" s="181"/>
      <c r="T63" s="181"/>
      <c r="U63" s="181"/>
      <c r="V63" s="181"/>
      <c r="W63" s="181"/>
      <c r="X63" s="181"/>
      <c r="Y63" s="181"/>
      <c r="Z63" s="181"/>
      <c r="AA63" s="870">
        <f>IF(O63=R63,"",IF(R63=0,"",IF(R63/O63&lt;80%,"Explanation",IF(R63/O63&gt;120%,"Explanation",""))))</f>
      </c>
      <c r="AB63" s="869"/>
      <c r="AC63" s="871"/>
      <c r="AD63" s="51"/>
      <c r="AE63" s="51"/>
      <c r="AF63" s="51"/>
      <c r="AG63" s="51"/>
      <c r="AH63" s="51"/>
      <c r="AI63" s="51"/>
      <c r="AJ63" s="51"/>
      <c r="AK63" s="51"/>
      <c r="AL63" s="183">
        <f t="shared" si="5"/>
      </c>
    </row>
    <row r="64" spans="4:38" ht="15" customHeight="1">
      <c r="D64" s="849">
        <f>'Goal 2 Workplan'!D68</f>
        <v>0</v>
      </c>
      <c r="E64" s="373"/>
      <c r="F64" s="373"/>
      <c r="G64" s="373"/>
      <c r="H64" s="373"/>
      <c r="I64" s="373"/>
      <c r="J64" s="373"/>
      <c r="K64" s="850"/>
      <c r="L64" s="440" t="s">
        <v>85</v>
      </c>
      <c r="M64" s="441"/>
      <c r="N64" s="442"/>
      <c r="O64" s="440">
        <f>'Goal 2 Workplan'!O68</f>
        <v>0</v>
      </c>
      <c r="P64" s="441"/>
      <c r="Q64" s="442"/>
      <c r="R64" s="426"/>
      <c r="S64" s="427"/>
      <c r="T64" s="428"/>
      <c r="U64" s="426"/>
      <c r="V64" s="427"/>
      <c r="W64" s="428"/>
      <c r="X64" s="757">
        <f>IF(O64="","",IF(O64=0,"",IF(R64="","",IF(R64=O64,"100%",IF(O64=R64,,(R64/O64))))))</f>
      </c>
      <c r="Y64" s="758"/>
      <c r="Z64" s="759"/>
      <c r="AA64" s="730">
        <f>IF(O64=R64,"",IF(R64=0,"",IF(R64/O64&lt;80%,"Explanation",IF(R64/O64&gt;120%,"Explanation",""))))</f>
      </c>
      <c r="AB64" s="731"/>
      <c r="AC64" s="732"/>
      <c r="AD64" s="730">
        <f>IF(U64&gt;R64,"Opportunites &gt; Projects",IF(U64=R64,"",IF(U64&lt;R64,"",IF(U64=0,"",IF(R64=0,"")))))</f>
      </c>
      <c r="AE64" s="731"/>
      <c r="AF64" s="732"/>
      <c r="AG64" s="730"/>
      <c r="AH64" s="731"/>
      <c r="AI64" s="731"/>
      <c r="AJ64" s="731"/>
      <c r="AK64" s="731"/>
      <c r="AL64" s="240">
        <f t="shared" si="5"/>
      </c>
    </row>
    <row r="65" spans="4:38" ht="12.75" customHeight="1">
      <c r="D65" s="851"/>
      <c r="E65" s="852"/>
      <c r="F65" s="852"/>
      <c r="G65" s="852"/>
      <c r="H65" s="852"/>
      <c r="I65" s="852"/>
      <c r="J65" s="852"/>
      <c r="K65" s="853"/>
      <c r="L65" s="437" t="s">
        <v>88</v>
      </c>
      <c r="M65" s="438"/>
      <c r="N65" s="439"/>
      <c r="O65" s="437">
        <f>'Goal 2 Workplan'!O69</f>
        <v>0</v>
      </c>
      <c r="P65" s="438"/>
      <c r="Q65" s="439"/>
      <c r="R65" s="423"/>
      <c r="S65" s="424"/>
      <c r="T65" s="425"/>
      <c r="U65" s="423"/>
      <c r="V65" s="424"/>
      <c r="W65" s="425"/>
      <c r="X65" s="760">
        <f>IF(O65="","",IF(O65=0,"",IF(R65="","",IF(R65=0,"",IF(R65=O65,"100%",IF(O65=R65,,(R65/O65)))))))</f>
      </c>
      <c r="Y65" s="761"/>
      <c r="Z65" s="762"/>
      <c r="AA65" s="785">
        <f>IF(O65=R65,"",IF(R65=0,"",IF(R65/O65&lt;80%,"Explanation",IF(R65/O65&gt;120%,"Explanation",""))))</f>
      </c>
      <c r="AB65" s="786"/>
      <c r="AC65" s="787"/>
      <c r="AD65" s="808">
        <f>IF(U65&gt;R65,"Opportunites &gt; Projects",IF(U65=R65,"",IF(U65&lt;R65,"",IF(U65=0,"",IF(R65=0,"")))))</f>
      </c>
      <c r="AE65" s="809"/>
      <c r="AF65" s="810"/>
      <c r="AG65" s="808"/>
      <c r="AH65" s="809"/>
      <c r="AI65" s="809"/>
      <c r="AJ65" s="809"/>
      <c r="AK65" s="809"/>
      <c r="AL65" s="241">
        <f t="shared" si="5"/>
      </c>
    </row>
    <row r="66" spans="4:38" ht="7.5" customHeight="1">
      <c r="D66" s="151"/>
      <c r="E66" s="151"/>
      <c r="F66" s="151"/>
      <c r="G66" s="151"/>
      <c r="H66" s="151"/>
      <c r="I66" s="151"/>
      <c r="J66" s="151"/>
      <c r="K66" s="151"/>
      <c r="L66" s="85"/>
      <c r="M66" s="85"/>
      <c r="N66" s="85"/>
      <c r="O66" s="85"/>
      <c r="P66" s="85"/>
      <c r="Q66" s="85"/>
      <c r="R66" s="85"/>
      <c r="S66" s="85"/>
      <c r="T66" s="85"/>
      <c r="U66" s="85"/>
      <c r="V66" s="85"/>
      <c r="W66" s="85"/>
      <c r="X66" s="86"/>
      <c r="Y66" s="86"/>
      <c r="Z66" s="86"/>
      <c r="AA66" s="87"/>
      <c r="AB66" s="87"/>
      <c r="AC66" s="87"/>
      <c r="AL66" s="51"/>
    </row>
    <row r="67" spans="4:38" ht="15.75" customHeight="1">
      <c r="D67" s="525" t="s">
        <v>46</v>
      </c>
      <c r="E67" s="525"/>
      <c r="F67" s="525"/>
      <c r="G67" s="525"/>
      <c r="H67" s="525"/>
      <c r="I67" s="525"/>
      <c r="J67" s="525"/>
      <c r="K67" s="525"/>
      <c r="L67" s="525"/>
      <c r="M67" s="525"/>
      <c r="N67" s="525"/>
      <c r="O67" s="525"/>
      <c r="P67" s="525"/>
      <c r="Q67" s="525"/>
      <c r="R67" s="820"/>
      <c r="S67" s="820"/>
      <c r="T67" s="820"/>
      <c r="U67" s="820"/>
      <c r="V67" s="820"/>
      <c r="W67" s="820"/>
      <c r="X67" s="820"/>
      <c r="Y67" s="820"/>
      <c r="Z67" s="820"/>
      <c r="AA67" s="820"/>
      <c r="AB67" s="820"/>
      <c r="AC67" s="820"/>
      <c r="AL67" s="51"/>
    </row>
    <row r="68" spans="4:38" ht="15.75" customHeight="1">
      <c r="D68" s="541" t="s">
        <v>206</v>
      </c>
      <c r="E68" s="541"/>
      <c r="F68" s="541"/>
      <c r="G68" s="541"/>
      <c r="H68" s="541"/>
      <c r="I68" s="541"/>
      <c r="J68" s="541"/>
      <c r="K68" s="541"/>
      <c r="L68" s="541"/>
      <c r="M68" s="541"/>
      <c r="N68" s="541"/>
      <c r="O68" s="541"/>
      <c r="P68" s="541"/>
      <c r="Q68" s="541"/>
      <c r="R68" s="747"/>
      <c r="S68" s="747"/>
      <c r="T68" s="747"/>
      <c r="U68" s="747"/>
      <c r="V68" s="747"/>
      <c r="W68" s="747"/>
      <c r="X68" s="747"/>
      <c r="Y68" s="747"/>
      <c r="Z68" s="747"/>
      <c r="AA68" s="747"/>
      <c r="AB68" s="747"/>
      <c r="AC68" s="747"/>
      <c r="AL68" s="51"/>
    </row>
    <row r="69" spans="4:38" ht="15.75" customHeight="1">
      <c r="D69" s="461" t="s">
        <v>199</v>
      </c>
      <c r="E69" s="461"/>
      <c r="F69" s="461"/>
      <c r="G69" s="461"/>
      <c r="H69" s="461"/>
      <c r="I69" s="461"/>
      <c r="J69" s="461"/>
      <c r="K69" s="461"/>
      <c r="L69" s="461"/>
      <c r="M69" s="461"/>
      <c r="N69" s="461"/>
      <c r="O69" s="461"/>
      <c r="P69" s="461"/>
      <c r="Q69" s="461"/>
      <c r="R69" s="456"/>
      <c r="S69" s="456"/>
      <c r="T69" s="456"/>
      <c r="U69" s="456"/>
      <c r="V69" s="456"/>
      <c r="W69" s="456"/>
      <c r="X69" s="456"/>
      <c r="Y69" s="456"/>
      <c r="Z69" s="456"/>
      <c r="AA69" s="456"/>
      <c r="AB69" s="456"/>
      <c r="AC69" s="456"/>
      <c r="AL69" s="51"/>
    </row>
    <row r="70" spans="4:38" ht="60" customHeight="1">
      <c r="D70" s="818">
        <f>'Goal 2 Workplan'!D74</f>
        <v>0</v>
      </c>
      <c r="E70" s="818"/>
      <c r="F70" s="818"/>
      <c r="G70" s="818"/>
      <c r="H70" s="818"/>
      <c r="I70" s="818"/>
      <c r="J70" s="818"/>
      <c r="K70" s="818"/>
      <c r="L70" s="818"/>
      <c r="M70" s="818"/>
      <c r="N70" s="818"/>
      <c r="O70" s="818"/>
      <c r="P70" s="818"/>
      <c r="Q70" s="818"/>
      <c r="R70" s="821"/>
      <c r="S70" s="821"/>
      <c r="T70" s="821"/>
      <c r="U70" s="821"/>
      <c r="V70" s="821"/>
      <c r="W70" s="821"/>
      <c r="X70" s="821"/>
      <c r="Y70" s="821"/>
      <c r="Z70" s="821"/>
      <c r="AA70" s="821"/>
      <c r="AB70" s="821"/>
      <c r="AC70" s="821"/>
      <c r="AL70" s="51"/>
    </row>
    <row r="71" spans="4:38" ht="15.75" customHeight="1">
      <c r="D71" s="461" t="s">
        <v>200</v>
      </c>
      <c r="E71" s="461"/>
      <c r="F71" s="461"/>
      <c r="G71" s="461"/>
      <c r="H71" s="461"/>
      <c r="I71" s="461"/>
      <c r="J71" s="461"/>
      <c r="K71" s="461"/>
      <c r="L71" s="461"/>
      <c r="M71" s="461"/>
      <c r="N71" s="461"/>
      <c r="O71" s="461"/>
      <c r="P71" s="461"/>
      <c r="Q71" s="461"/>
      <c r="R71" s="456"/>
      <c r="S71" s="456"/>
      <c r="T71" s="456"/>
      <c r="U71" s="456"/>
      <c r="V71" s="456"/>
      <c r="W71" s="456"/>
      <c r="X71" s="456"/>
      <c r="Y71" s="456"/>
      <c r="Z71" s="456"/>
      <c r="AA71" s="456"/>
      <c r="AB71" s="456"/>
      <c r="AC71" s="456"/>
      <c r="AL71" s="51"/>
    </row>
    <row r="72" spans="4:38" ht="60" customHeight="1">
      <c r="D72" s="847">
        <f>'Goal 2 Workplan'!D76</f>
        <v>0</v>
      </c>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L72" s="51"/>
    </row>
    <row r="73" spans="2:38" ht="27.75" customHeight="1">
      <c r="B73" s="867" t="s">
        <v>393</v>
      </c>
      <c r="D73" s="389" t="s">
        <v>166</v>
      </c>
      <c r="E73" s="390"/>
      <c r="F73" s="390"/>
      <c r="G73" s="390"/>
      <c r="H73" s="390"/>
      <c r="I73" s="390"/>
      <c r="J73" s="390"/>
      <c r="K73" s="390"/>
      <c r="L73" s="390"/>
      <c r="M73" s="390"/>
      <c r="N73" s="443"/>
      <c r="O73" s="399" t="s">
        <v>87</v>
      </c>
      <c r="P73" s="429"/>
      <c r="Q73" s="430"/>
      <c r="R73" s="812" t="s">
        <v>374</v>
      </c>
      <c r="S73" s="813"/>
      <c r="T73" s="814"/>
      <c r="U73" s="812" t="s">
        <v>375</v>
      </c>
      <c r="V73" s="813"/>
      <c r="W73" s="814"/>
      <c r="X73" s="812" t="s">
        <v>376</v>
      </c>
      <c r="Y73" s="813"/>
      <c r="Z73" s="814"/>
      <c r="AA73" s="812" t="s">
        <v>377</v>
      </c>
      <c r="AB73" s="813"/>
      <c r="AC73" s="814"/>
      <c r="AG73" s="699" t="s">
        <v>234</v>
      </c>
      <c r="AH73" s="700"/>
      <c r="AI73" s="700"/>
      <c r="AJ73" s="700"/>
      <c r="AK73" s="700"/>
      <c r="AL73" s="51"/>
    </row>
    <row r="74" spans="2:38" ht="12" customHeight="1">
      <c r="B74" s="868"/>
      <c r="D74" s="393" t="s">
        <v>105</v>
      </c>
      <c r="E74" s="394"/>
      <c r="F74" s="394"/>
      <c r="G74" s="394"/>
      <c r="H74" s="394"/>
      <c r="I74" s="394"/>
      <c r="J74" s="394"/>
      <c r="K74" s="394"/>
      <c r="L74" s="394"/>
      <c r="M74" s="394"/>
      <c r="N74" s="444"/>
      <c r="O74" s="431"/>
      <c r="P74" s="432"/>
      <c r="Q74" s="433"/>
      <c r="R74" s="383" t="s">
        <v>223</v>
      </c>
      <c r="S74" s="384"/>
      <c r="T74" s="385"/>
      <c r="U74" s="383" t="s">
        <v>181</v>
      </c>
      <c r="V74" s="384"/>
      <c r="W74" s="385"/>
      <c r="X74" s="383" t="s">
        <v>382</v>
      </c>
      <c r="Y74" s="384"/>
      <c r="Z74" s="385"/>
      <c r="AA74" s="383" t="s">
        <v>433</v>
      </c>
      <c r="AB74" s="384"/>
      <c r="AC74" s="385"/>
      <c r="AG74" s="699"/>
      <c r="AH74" s="700"/>
      <c r="AI74" s="700"/>
      <c r="AJ74" s="700"/>
      <c r="AK74" s="700"/>
      <c r="AL74" s="51"/>
    </row>
    <row r="75" spans="4:38" ht="122.25" customHeight="1">
      <c r="D75" s="578" t="s">
        <v>107</v>
      </c>
      <c r="E75" s="498"/>
      <c r="F75" s="498"/>
      <c r="G75" s="498"/>
      <c r="H75" s="498"/>
      <c r="I75" s="498"/>
      <c r="J75" s="498"/>
      <c r="K75" s="498"/>
      <c r="L75" s="498"/>
      <c r="M75" s="498"/>
      <c r="N75" s="499"/>
      <c r="O75" s="434"/>
      <c r="P75" s="435"/>
      <c r="Q75" s="436"/>
      <c r="R75" s="386"/>
      <c r="S75" s="387"/>
      <c r="T75" s="388"/>
      <c r="U75" s="386"/>
      <c r="V75" s="387"/>
      <c r="W75" s="388"/>
      <c r="X75" s="386"/>
      <c r="Y75" s="387"/>
      <c r="Z75" s="388"/>
      <c r="AA75" s="386"/>
      <c r="AB75" s="387"/>
      <c r="AC75" s="388"/>
      <c r="AG75" s="699"/>
      <c r="AH75" s="700"/>
      <c r="AI75" s="700"/>
      <c r="AJ75" s="700"/>
      <c r="AK75" s="700"/>
      <c r="AL75" s="51"/>
    </row>
    <row r="76" spans="4:38" ht="15" customHeight="1">
      <c r="D76" s="98" t="s">
        <v>13</v>
      </c>
      <c r="E76" s="470" t="s">
        <v>106</v>
      </c>
      <c r="F76" s="471"/>
      <c r="G76" s="471"/>
      <c r="H76" s="471"/>
      <c r="I76" s="471"/>
      <c r="J76" s="471"/>
      <c r="K76" s="471"/>
      <c r="L76" s="471"/>
      <c r="M76" s="471"/>
      <c r="N76" s="472"/>
      <c r="O76" s="440" t="s">
        <v>85</v>
      </c>
      <c r="P76" s="441"/>
      <c r="Q76" s="442"/>
      <c r="R76" s="440">
        <f>'Goal 2 Workplan'!O81</f>
        <v>0</v>
      </c>
      <c r="S76" s="441"/>
      <c r="T76" s="442"/>
      <c r="U76" s="426"/>
      <c r="V76" s="427"/>
      <c r="W76" s="428"/>
      <c r="X76" s="757">
        <f>IF(R76="","",IF(R76=0,"",IF(U76="","",IF(U76=R76,"100%",IF(R76=U76,,(U76/R76))))))</f>
      </c>
      <c r="Y76" s="758"/>
      <c r="Z76" s="759"/>
      <c r="AA76" s="730">
        <f>IF(R76=U76,"",IF(U76=0,"",IF(U76/R76&lt;80%,"Explanation",IF(U76/R76&gt;120%,"Explanation",""))))</f>
      </c>
      <c r="AB76" s="731"/>
      <c r="AC76" s="732"/>
      <c r="AG76" s="730"/>
      <c r="AH76" s="731"/>
      <c r="AI76" s="731"/>
      <c r="AJ76" s="731"/>
      <c r="AK76" s="731"/>
      <c r="AL76" s="51"/>
    </row>
    <row r="77" spans="4:38" ht="15" customHeight="1">
      <c r="D77" s="40"/>
      <c r="E77" s="323"/>
      <c r="F77" s="323"/>
      <c r="G77" s="323"/>
      <c r="H77" s="323"/>
      <c r="I77" s="323"/>
      <c r="J77" s="323"/>
      <c r="K77" s="323"/>
      <c r="L77" s="323"/>
      <c r="M77" s="323"/>
      <c r="N77" s="473"/>
      <c r="O77" s="437" t="s">
        <v>88</v>
      </c>
      <c r="P77" s="438"/>
      <c r="Q77" s="439"/>
      <c r="R77" s="437">
        <f>'Goal 2 Workplan'!O82</f>
        <v>0</v>
      </c>
      <c r="S77" s="438"/>
      <c r="T77" s="439"/>
      <c r="U77" s="423"/>
      <c r="V77" s="424"/>
      <c r="W77" s="425"/>
      <c r="X77" s="760">
        <f>IF(R77="","",IF(R77=0,"",IF(U77="","",IF(U77=0,"",IF(U77=R77,"100%",IF(R77=U77,,(U77/R77)))))))</f>
      </c>
      <c r="Y77" s="761"/>
      <c r="Z77" s="762"/>
      <c r="AA77" s="739">
        <f>IF(R77=U77,"",IF(U77=0,"",IF(U77/R77&lt;80%,"Explanation",IF(U77/R77&gt;120%,"Explanation",""))))</f>
      </c>
      <c r="AB77" s="740"/>
      <c r="AC77" s="741"/>
      <c r="AG77" s="739"/>
      <c r="AH77" s="740"/>
      <c r="AI77" s="740"/>
      <c r="AJ77" s="740"/>
      <c r="AK77" s="740"/>
      <c r="AL77" s="51"/>
    </row>
    <row r="78" spans="4:38" ht="15" customHeight="1">
      <c r="D78" s="18" t="s">
        <v>14</v>
      </c>
      <c r="E78" s="447" t="s">
        <v>177</v>
      </c>
      <c r="F78" s="447"/>
      <c r="G78" s="447"/>
      <c r="H78" s="447"/>
      <c r="I78" s="447"/>
      <c r="J78" s="447"/>
      <c r="K78" s="447"/>
      <c r="L78" s="447"/>
      <c r="M78" s="447"/>
      <c r="N78" s="448"/>
      <c r="O78" s="440" t="s">
        <v>85</v>
      </c>
      <c r="P78" s="441"/>
      <c r="Q78" s="442"/>
      <c r="R78" s="440">
        <f>'Goal 2 Workplan'!O83</f>
        <v>0</v>
      </c>
      <c r="S78" s="441"/>
      <c r="T78" s="442"/>
      <c r="U78" s="426"/>
      <c r="V78" s="427"/>
      <c r="W78" s="428"/>
      <c r="X78" s="757">
        <f>IF(R78="","",IF(R78=0,"",IF(U78="","",IF(U78=R78,"100%",IF(R78=U78,,(U78/R78))))))</f>
      </c>
      <c r="Y78" s="758"/>
      <c r="Z78" s="759"/>
      <c r="AA78" s="730">
        <f>IF(R78=U78,"",IF(U78=0,"",IF(U78/R78&lt;80%,"Explanation",IF(U78/R78&gt;120%,"Explanation",""))))</f>
      </c>
      <c r="AB78" s="731"/>
      <c r="AC78" s="732"/>
      <c r="AG78" s="730"/>
      <c r="AH78" s="731"/>
      <c r="AI78" s="731"/>
      <c r="AJ78" s="731"/>
      <c r="AK78" s="731"/>
      <c r="AL78" s="51"/>
    </row>
    <row r="79" spans="4:38" ht="15" customHeight="1">
      <c r="D79" s="47"/>
      <c r="E79" s="449"/>
      <c r="F79" s="449"/>
      <c r="G79" s="449"/>
      <c r="H79" s="449"/>
      <c r="I79" s="449"/>
      <c r="J79" s="449"/>
      <c r="K79" s="449"/>
      <c r="L79" s="449"/>
      <c r="M79" s="449"/>
      <c r="N79" s="450"/>
      <c r="O79" s="437" t="s">
        <v>88</v>
      </c>
      <c r="P79" s="438"/>
      <c r="Q79" s="439"/>
      <c r="R79" s="437">
        <f>'Goal 2 Workplan'!O84</f>
        <v>0</v>
      </c>
      <c r="S79" s="438"/>
      <c r="T79" s="439"/>
      <c r="U79" s="423"/>
      <c r="V79" s="424"/>
      <c r="W79" s="425"/>
      <c r="X79" s="760">
        <f>IF(R79="","",IF(R79=0,"",IF(U79="","",IF(U79=0,"",IF(U79=R79,"100%",IF(R79=U79,,(U79/R79)))))))</f>
      </c>
      <c r="Y79" s="761"/>
      <c r="Z79" s="762"/>
      <c r="AA79" s="739">
        <f>IF(R79=U79,"",IF(U79=0,"",IF(U79/R79&lt;80%,"Explanation",IF(U79/R79&gt;120%,"Explanation",""))))</f>
      </c>
      <c r="AB79" s="740"/>
      <c r="AC79" s="741"/>
      <c r="AG79" s="739"/>
      <c r="AH79" s="740"/>
      <c r="AI79" s="740"/>
      <c r="AJ79" s="740"/>
      <c r="AK79" s="740"/>
      <c r="AL79" s="51"/>
    </row>
    <row r="80" spans="4:38" ht="15.75" customHeight="1">
      <c r="D80" s="329" t="s">
        <v>159</v>
      </c>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L80" s="51"/>
    </row>
    <row r="81" spans="4:38" ht="15" customHeight="1">
      <c r="D81" s="848">
        <f>'Goal 2 Workplan'!D86</f>
        <v>0</v>
      </c>
      <c r="E81" s="742"/>
      <c r="F81" s="742"/>
      <c r="G81" s="742"/>
      <c r="H81" s="742"/>
      <c r="I81" s="742"/>
      <c r="J81" s="742"/>
      <c r="K81" s="742"/>
      <c r="L81" s="742"/>
      <c r="M81" s="742"/>
      <c r="N81" s="743"/>
      <c r="O81" s="440" t="s">
        <v>85</v>
      </c>
      <c r="P81" s="441"/>
      <c r="Q81" s="442"/>
      <c r="R81" s="440">
        <f>'Goal 2 Workplan'!O86</f>
        <v>0</v>
      </c>
      <c r="S81" s="441"/>
      <c r="T81" s="442"/>
      <c r="U81" s="426"/>
      <c r="V81" s="427"/>
      <c r="W81" s="428"/>
      <c r="X81" s="826">
        <f>IF(R81="","",IF(R81=0,"",IF(U81="","",IF(U81=0,"",IF(U81=R81,"100%",IF(R81=U81,,(U81/R81)))))))</f>
      </c>
      <c r="Y81" s="827"/>
      <c r="Z81" s="828"/>
      <c r="AA81" s="730">
        <f>IF(R81=U81,"",IF(U81=0,"",IF(U81/R81&lt;80%,"Explanation",IF(U81/R81&gt;120%,"Explanation",""))))</f>
      </c>
      <c r="AB81" s="731"/>
      <c r="AC81" s="732"/>
      <c r="AG81" s="730"/>
      <c r="AH81" s="731"/>
      <c r="AI81" s="731"/>
      <c r="AJ81" s="731"/>
      <c r="AK81" s="731"/>
      <c r="AL81" s="51"/>
    </row>
    <row r="82" spans="4:38" ht="12.75" customHeight="1">
      <c r="D82" s="744"/>
      <c r="E82" s="745"/>
      <c r="F82" s="745"/>
      <c r="G82" s="745"/>
      <c r="H82" s="745"/>
      <c r="I82" s="745"/>
      <c r="J82" s="745"/>
      <c r="K82" s="745"/>
      <c r="L82" s="745"/>
      <c r="M82" s="745"/>
      <c r="N82" s="746"/>
      <c r="O82" s="437" t="s">
        <v>88</v>
      </c>
      <c r="P82" s="438"/>
      <c r="Q82" s="439"/>
      <c r="R82" s="437">
        <f>'Goal 2 Workplan'!O87</f>
        <v>0</v>
      </c>
      <c r="S82" s="438"/>
      <c r="T82" s="439"/>
      <c r="U82" s="423"/>
      <c r="V82" s="424"/>
      <c r="W82" s="425"/>
      <c r="X82" s="760">
        <f>IF(R82="","",IF(R82=0,"",IF(U82="","",IF(U82=0,"",IF(U82=R82,"100%",IF(R82=U82,,(U82/R82)))))))</f>
      </c>
      <c r="Y82" s="761"/>
      <c r="Z82" s="762"/>
      <c r="AA82" s="739">
        <f>IF(R82=U82,"",IF(U82=0,"",IF(U82/R82&lt;80%,"Explanation",IF(U82/R82&gt;120%,"Explanation",""))))</f>
      </c>
      <c r="AB82" s="740"/>
      <c r="AC82" s="741"/>
      <c r="AG82" s="739"/>
      <c r="AH82" s="740"/>
      <c r="AI82" s="740"/>
      <c r="AJ82" s="740"/>
      <c r="AK82" s="740"/>
      <c r="AL82" s="51"/>
    </row>
    <row r="83" spans="4:38" ht="6.75" customHeight="1">
      <c r="D83" s="91"/>
      <c r="E83" s="91"/>
      <c r="F83" s="91"/>
      <c r="G83" s="91"/>
      <c r="H83" s="91"/>
      <c r="I83" s="91"/>
      <c r="J83" s="91"/>
      <c r="K83" s="91"/>
      <c r="L83" s="91"/>
      <c r="M83" s="91"/>
      <c r="N83" s="91"/>
      <c r="O83" s="91"/>
      <c r="P83" s="91"/>
      <c r="Q83" s="91"/>
      <c r="R83" s="45"/>
      <c r="S83" s="45"/>
      <c r="T83" s="45"/>
      <c r="U83" s="93"/>
      <c r="V83" s="152"/>
      <c r="W83" s="152"/>
      <c r="X83" s="153"/>
      <c r="Y83" s="153"/>
      <c r="Z83" s="92"/>
      <c r="AA83" s="154"/>
      <c r="AB83" s="154"/>
      <c r="AC83" s="154"/>
      <c r="AL83" s="51"/>
    </row>
    <row r="84" spans="4:38" ht="11.25" customHeight="1">
      <c r="D84" s="525"/>
      <c r="E84" s="525"/>
      <c r="F84" s="525"/>
      <c r="G84" s="525"/>
      <c r="H84" s="525"/>
      <c r="I84" s="525"/>
      <c r="J84" s="525"/>
      <c r="K84" s="525"/>
      <c r="L84" s="525"/>
      <c r="M84" s="525"/>
      <c r="N84" s="525"/>
      <c r="O84" s="525"/>
      <c r="P84" s="525"/>
      <c r="Q84" s="525"/>
      <c r="R84" s="811"/>
      <c r="S84" s="811"/>
      <c r="T84" s="811"/>
      <c r="U84" s="811"/>
      <c r="V84" s="811"/>
      <c r="W84" s="811"/>
      <c r="X84" s="811"/>
      <c r="Y84" s="811"/>
      <c r="Z84" s="811"/>
      <c r="AA84" s="811"/>
      <c r="AB84" s="811"/>
      <c r="AC84" s="811"/>
      <c r="AL84" s="51"/>
    </row>
    <row r="85" spans="4:38" ht="15" customHeight="1">
      <c r="D85" s="541"/>
      <c r="E85" s="541"/>
      <c r="F85" s="541"/>
      <c r="G85" s="541"/>
      <c r="H85" s="541"/>
      <c r="I85" s="541"/>
      <c r="J85" s="541"/>
      <c r="K85" s="541"/>
      <c r="L85" s="541"/>
      <c r="M85" s="541"/>
      <c r="N85" s="541"/>
      <c r="O85" s="541"/>
      <c r="P85" s="541"/>
      <c r="Q85" s="541"/>
      <c r="R85" s="811"/>
      <c r="S85" s="811"/>
      <c r="T85" s="811"/>
      <c r="U85" s="811"/>
      <c r="V85" s="811"/>
      <c r="W85" s="811"/>
      <c r="X85" s="811"/>
      <c r="Y85" s="811"/>
      <c r="Z85" s="811"/>
      <c r="AA85" s="811"/>
      <c r="AB85" s="811"/>
      <c r="AC85" s="811"/>
      <c r="AL85" s="51"/>
    </row>
    <row r="86" spans="4:38" ht="11.25" customHeight="1">
      <c r="D86" s="461"/>
      <c r="E86" s="461"/>
      <c r="F86" s="461"/>
      <c r="G86" s="461"/>
      <c r="H86" s="461"/>
      <c r="I86" s="461"/>
      <c r="J86" s="461"/>
      <c r="K86" s="461"/>
      <c r="L86" s="461"/>
      <c r="M86" s="461"/>
      <c r="N86" s="461"/>
      <c r="O86" s="461"/>
      <c r="P86" s="461"/>
      <c r="Q86" s="461"/>
      <c r="R86" s="811"/>
      <c r="S86" s="811"/>
      <c r="T86" s="811"/>
      <c r="U86" s="811"/>
      <c r="V86" s="811"/>
      <c r="W86" s="811"/>
      <c r="X86" s="811"/>
      <c r="Y86" s="811"/>
      <c r="Z86" s="811"/>
      <c r="AA86" s="811"/>
      <c r="AB86" s="811"/>
      <c r="AC86" s="811"/>
      <c r="AL86" s="51"/>
    </row>
    <row r="87" spans="4:38" ht="60" customHeight="1">
      <c r="D87" s="818"/>
      <c r="E87" s="818"/>
      <c r="F87" s="818"/>
      <c r="G87" s="818"/>
      <c r="H87" s="818"/>
      <c r="I87" s="818"/>
      <c r="J87" s="818"/>
      <c r="K87" s="818"/>
      <c r="L87" s="818"/>
      <c r="M87" s="818"/>
      <c r="N87" s="818"/>
      <c r="O87" s="818"/>
      <c r="P87" s="818"/>
      <c r="Q87" s="818"/>
      <c r="R87" s="819"/>
      <c r="S87" s="819"/>
      <c r="T87" s="819"/>
      <c r="U87" s="819"/>
      <c r="V87" s="819"/>
      <c r="W87" s="819"/>
      <c r="X87" s="819"/>
      <c r="Y87" s="819"/>
      <c r="Z87" s="819"/>
      <c r="AA87" s="819"/>
      <c r="AB87" s="819"/>
      <c r="AC87" s="819"/>
      <c r="AL87" s="51"/>
    </row>
    <row r="88" spans="4:38" ht="11.25" customHeight="1">
      <c r="D88" s="461"/>
      <c r="E88" s="461"/>
      <c r="F88" s="461"/>
      <c r="G88" s="461"/>
      <c r="H88" s="461"/>
      <c r="I88" s="461"/>
      <c r="J88" s="461"/>
      <c r="K88" s="461"/>
      <c r="L88" s="461"/>
      <c r="M88" s="461"/>
      <c r="N88" s="461"/>
      <c r="O88" s="461"/>
      <c r="P88" s="461"/>
      <c r="Q88" s="461"/>
      <c r="R88" s="811"/>
      <c r="S88" s="811"/>
      <c r="T88" s="811"/>
      <c r="U88" s="811"/>
      <c r="V88" s="811"/>
      <c r="W88" s="811"/>
      <c r="X88" s="811"/>
      <c r="Y88" s="811"/>
      <c r="Z88" s="811"/>
      <c r="AA88" s="811"/>
      <c r="AB88" s="811"/>
      <c r="AC88" s="811"/>
      <c r="AL88" s="51"/>
    </row>
    <row r="89" spans="4:38" ht="60" customHeight="1">
      <c r="D89" s="825"/>
      <c r="E89" s="815"/>
      <c r="F89" s="815"/>
      <c r="G89" s="815"/>
      <c r="H89" s="815"/>
      <c r="I89" s="815"/>
      <c r="J89" s="815"/>
      <c r="K89" s="815"/>
      <c r="L89" s="815"/>
      <c r="M89" s="815"/>
      <c r="N89" s="815"/>
      <c r="O89" s="815"/>
      <c r="P89" s="815"/>
      <c r="Q89" s="815"/>
      <c r="R89" s="815"/>
      <c r="S89" s="815"/>
      <c r="T89" s="815"/>
      <c r="U89" s="815"/>
      <c r="V89" s="815"/>
      <c r="W89" s="815"/>
      <c r="X89" s="815"/>
      <c r="Y89" s="815"/>
      <c r="Z89" s="815"/>
      <c r="AA89" s="815"/>
      <c r="AB89" s="815"/>
      <c r="AC89" s="815"/>
      <c r="AL89" s="51"/>
    </row>
    <row r="90" spans="4:38" ht="30.75" customHeight="1">
      <c r="D90" s="384"/>
      <c r="E90" s="384"/>
      <c r="F90" s="384"/>
      <c r="G90" s="384"/>
      <c r="H90" s="384"/>
      <c r="I90" s="384"/>
      <c r="J90" s="384"/>
      <c r="K90" s="384"/>
      <c r="L90" s="384"/>
      <c r="M90" s="384"/>
      <c r="N90" s="384"/>
      <c r="O90" s="432"/>
      <c r="P90" s="432"/>
      <c r="Q90" s="432"/>
      <c r="R90" s="846"/>
      <c r="S90" s="846"/>
      <c r="T90" s="846"/>
      <c r="U90" s="846"/>
      <c r="V90" s="846"/>
      <c r="W90" s="846"/>
      <c r="X90" s="846"/>
      <c r="Y90" s="846"/>
      <c r="Z90" s="846"/>
      <c r="AA90" s="846"/>
      <c r="AB90" s="846"/>
      <c r="AC90" s="846"/>
      <c r="AG90" s="699" t="s">
        <v>234</v>
      </c>
      <c r="AH90" s="700"/>
      <c r="AI90" s="700"/>
      <c r="AJ90" s="700"/>
      <c r="AK90" s="700"/>
      <c r="AL90" s="51"/>
    </row>
    <row r="91" spans="4:38" ht="15.75" customHeight="1">
      <c r="D91" s="394"/>
      <c r="E91" s="394"/>
      <c r="F91" s="394"/>
      <c r="G91" s="394"/>
      <c r="H91" s="394"/>
      <c r="I91" s="394"/>
      <c r="J91" s="394"/>
      <c r="K91" s="394"/>
      <c r="L91" s="842"/>
      <c r="M91" s="842"/>
      <c r="N91" s="842"/>
      <c r="O91" s="432"/>
      <c r="P91" s="432"/>
      <c r="Q91" s="432"/>
      <c r="R91" s="384"/>
      <c r="S91" s="384"/>
      <c r="T91" s="384"/>
      <c r="U91" s="384"/>
      <c r="V91" s="384"/>
      <c r="W91" s="384"/>
      <c r="X91" s="384"/>
      <c r="Y91" s="384"/>
      <c r="Z91" s="384"/>
      <c r="AA91" s="384"/>
      <c r="AB91" s="384"/>
      <c r="AC91" s="384"/>
      <c r="AG91" s="699"/>
      <c r="AH91" s="700"/>
      <c r="AI91" s="700"/>
      <c r="AJ91" s="700"/>
      <c r="AK91" s="700"/>
      <c r="AL91" s="51"/>
    </row>
    <row r="92" spans="4:38" ht="77.25" customHeight="1">
      <c r="D92" s="843"/>
      <c r="E92" s="844"/>
      <c r="F92" s="844"/>
      <c r="G92" s="844"/>
      <c r="H92" s="844"/>
      <c r="I92" s="844"/>
      <c r="J92" s="844"/>
      <c r="K92" s="844"/>
      <c r="L92" s="845"/>
      <c r="M92" s="845"/>
      <c r="N92" s="845"/>
      <c r="O92" s="432"/>
      <c r="P92" s="432"/>
      <c r="Q92" s="432"/>
      <c r="R92" s="384"/>
      <c r="S92" s="384"/>
      <c r="T92" s="384"/>
      <c r="U92" s="384"/>
      <c r="V92" s="384"/>
      <c r="W92" s="384"/>
      <c r="X92" s="384"/>
      <c r="Y92" s="384"/>
      <c r="Z92" s="384"/>
      <c r="AA92" s="384"/>
      <c r="AB92" s="384"/>
      <c r="AC92" s="384"/>
      <c r="AG92" s="699"/>
      <c r="AH92" s="700"/>
      <c r="AI92" s="700"/>
      <c r="AJ92" s="700"/>
      <c r="AK92" s="700"/>
      <c r="AL92" s="51"/>
    </row>
    <row r="93" spans="4:38" ht="12.75" customHeight="1">
      <c r="D93" s="266"/>
      <c r="E93" s="478"/>
      <c r="F93" s="481"/>
      <c r="G93" s="481"/>
      <c r="H93" s="481"/>
      <c r="I93" s="481"/>
      <c r="J93" s="481"/>
      <c r="K93" s="481"/>
      <c r="L93" s="841"/>
      <c r="M93" s="841"/>
      <c r="N93" s="841"/>
      <c r="O93" s="479"/>
      <c r="P93" s="479"/>
      <c r="Q93" s="479"/>
      <c r="R93" s="479"/>
      <c r="S93" s="479"/>
      <c r="T93" s="479"/>
      <c r="U93" s="479"/>
      <c r="V93" s="479"/>
      <c r="W93" s="479"/>
      <c r="X93" s="837"/>
      <c r="Y93" s="837"/>
      <c r="Z93" s="837"/>
      <c r="AA93" s="838"/>
      <c r="AB93" s="838"/>
      <c r="AC93" s="838"/>
      <c r="AG93" s="730"/>
      <c r="AH93" s="731"/>
      <c r="AI93" s="731"/>
      <c r="AJ93" s="731"/>
      <c r="AK93" s="731"/>
      <c r="AL93" s="51"/>
    </row>
    <row r="94" spans="4:38" ht="12.75" customHeight="1">
      <c r="D94" s="92"/>
      <c r="E94" s="481"/>
      <c r="F94" s="481"/>
      <c r="G94" s="481"/>
      <c r="H94" s="481"/>
      <c r="I94" s="481"/>
      <c r="J94" s="481"/>
      <c r="K94" s="481"/>
      <c r="L94" s="841"/>
      <c r="M94" s="841"/>
      <c r="N94" s="841"/>
      <c r="O94" s="475"/>
      <c r="P94" s="475"/>
      <c r="Q94" s="475"/>
      <c r="R94" s="475"/>
      <c r="S94" s="475"/>
      <c r="T94" s="475"/>
      <c r="U94" s="475"/>
      <c r="V94" s="475"/>
      <c r="W94" s="475"/>
      <c r="X94" s="832"/>
      <c r="Y94" s="832"/>
      <c r="Z94" s="832"/>
      <c r="AA94" s="833"/>
      <c r="AB94" s="833"/>
      <c r="AC94" s="833"/>
      <c r="AG94" s="739"/>
      <c r="AH94" s="740"/>
      <c r="AI94" s="740"/>
      <c r="AJ94" s="740"/>
      <c r="AK94" s="740"/>
      <c r="AL94" s="51"/>
    </row>
    <row r="95" spans="4:38" ht="12.75" customHeight="1">
      <c r="D95" s="267"/>
      <c r="E95" s="478"/>
      <c r="F95" s="481"/>
      <c r="G95" s="481"/>
      <c r="H95" s="481"/>
      <c r="I95" s="481"/>
      <c r="J95" s="481"/>
      <c r="K95" s="481"/>
      <c r="L95" s="836"/>
      <c r="M95" s="836"/>
      <c r="N95" s="836"/>
      <c r="O95" s="479"/>
      <c r="P95" s="479"/>
      <c r="Q95" s="479"/>
      <c r="R95" s="479"/>
      <c r="S95" s="479"/>
      <c r="T95" s="479"/>
      <c r="U95" s="479"/>
      <c r="V95" s="479"/>
      <c r="W95" s="479"/>
      <c r="X95" s="837"/>
      <c r="Y95" s="837"/>
      <c r="Z95" s="837"/>
      <c r="AA95" s="838"/>
      <c r="AB95" s="838"/>
      <c r="AC95" s="838"/>
      <c r="AG95" s="730"/>
      <c r="AH95" s="731"/>
      <c r="AI95" s="731"/>
      <c r="AJ95" s="731"/>
      <c r="AK95" s="731"/>
      <c r="AL95" s="51"/>
    </row>
    <row r="96" spans="4:38" ht="12.75" customHeight="1">
      <c r="D96" s="268"/>
      <c r="E96" s="481"/>
      <c r="F96" s="481"/>
      <c r="G96" s="481"/>
      <c r="H96" s="481"/>
      <c r="I96" s="481"/>
      <c r="J96" s="481"/>
      <c r="K96" s="481"/>
      <c r="L96" s="836"/>
      <c r="M96" s="836"/>
      <c r="N96" s="836"/>
      <c r="O96" s="475"/>
      <c r="P96" s="475"/>
      <c r="Q96" s="475"/>
      <c r="R96" s="475"/>
      <c r="S96" s="475"/>
      <c r="T96" s="475"/>
      <c r="U96" s="475"/>
      <c r="V96" s="475"/>
      <c r="W96" s="475"/>
      <c r="X96" s="832"/>
      <c r="Y96" s="832"/>
      <c r="Z96" s="832"/>
      <c r="AA96" s="833"/>
      <c r="AB96" s="833"/>
      <c r="AC96" s="833"/>
      <c r="AG96" s="739"/>
      <c r="AH96" s="740"/>
      <c r="AI96" s="740"/>
      <c r="AJ96" s="740"/>
      <c r="AK96" s="740"/>
      <c r="AL96" s="51"/>
    </row>
    <row r="97" spans="4:38" ht="15" customHeight="1">
      <c r="D97" s="840"/>
      <c r="E97" s="840"/>
      <c r="F97" s="840"/>
      <c r="G97" s="840"/>
      <c r="H97" s="840"/>
      <c r="I97" s="840"/>
      <c r="J97" s="840"/>
      <c r="K97" s="840"/>
      <c r="L97" s="840"/>
      <c r="M97" s="840"/>
      <c r="N97" s="840"/>
      <c r="O97" s="840"/>
      <c r="P97" s="840"/>
      <c r="Q97" s="840"/>
      <c r="R97" s="840"/>
      <c r="S97" s="840"/>
      <c r="T97" s="840"/>
      <c r="U97" s="840"/>
      <c r="V97" s="840"/>
      <c r="W97" s="840"/>
      <c r="X97" s="840"/>
      <c r="Y97" s="840"/>
      <c r="Z97" s="840"/>
      <c r="AA97" s="840"/>
      <c r="AB97" s="840"/>
      <c r="AC97" s="840"/>
      <c r="AL97" s="51"/>
    </row>
    <row r="98" spans="4:38" ht="12" customHeight="1">
      <c r="D98" s="834"/>
      <c r="E98" s="835"/>
      <c r="F98" s="835"/>
      <c r="G98" s="835"/>
      <c r="H98" s="835"/>
      <c r="I98" s="835"/>
      <c r="J98" s="835"/>
      <c r="K98" s="835"/>
      <c r="L98" s="835"/>
      <c r="M98" s="835"/>
      <c r="N98" s="835"/>
      <c r="O98" s="479"/>
      <c r="P98" s="479"/>
      <c r="Q98" s="479"/>
      <c r="R98" s="479"/>
      <c r="S98" s="479"/>
      <c r="T98" s="479"/>
      <c r="U98" s="479"/>
      <c r="V98" s="479"/>
      <c r="W98" s="479"/>
      <c r="X98" s="837"/>
      <c r="Y98" s="837"/>
      <c r="Z98" s="837"/>
      <c r="AA98" s="839"/>
      <c r="AB98" s="839"/>
      <c r="AC98" s="839"/>
      <c r="AG98" s="730"/>
      <c r="AH98" s="731"/>
      <c r="AI98" s="731"/>
      <c r="AJ98" s="731"/>
      <c r="AK98" s="731"/>
      <c r="AL98" s="51"/>
    </row>
    <row r="99" spans="4:38" ht="14.25" customHeight="1">
      <c r="D99" s="834"/>
      <c r="E99" s="834"/>
      <c r="F99" s="834"/>
      <c r="G99" s="834"/>
      <c r="H99" s="834"/>
      <c r="I99" s="834"/>
      <c r="J99" s="834"/>
      <c r="K99" s="834"/>
      <c r="L99" s="834"/>
      <c r="M99" s="834"/>
      <c r="N99" s="834"/>
      <c r="O99" s="475"/>
      <c r="P99" s="475"/>
      <c r="Q99" s="475"/>
      <c r="R99" s="475"/>
      <c r="S99" s="475"/>
      <c r="T99" s="475"/>
      <c r="U99" s="475"/>
      <c r="V99" s="475"/>
      <c r="W99" s="475"/>
      <c r="X99" s="832"/>
      <c r="Y99" s="832"/>
      <c r="Z99" s="832"/>
      <c r="AA99" s="833"/>
      <c r="AB99" s="833"/>
      <c r="AC99" s="833"/>
      <c r="AG99" s="739"/>
      <c r="AH99" s="740"/>
      <c r="AI99" s="740"/>
      <c r="AJ99" s="740"/>
      <c r="AK99" s="740"/>
      <c r="AL99" s="51"/>
    </row>
    <row r="100" spans="4:29" ht="12">
      <c r="D100" s="15"/>
      <c r="E100" s="15"/>
      <c r="F100" s="15"/>
      <c r="G100" s="15"/>
      <c r="H100" s="15"/>
      <c r="I100" s="15"/>
      <c r="J100" s="15"/>
      <c r="K100" s="15"/>
      <c r="L100" s="15"/>
      <c r="M100" s="15"/>
      <c r="N100" s="15"/>
      <c r="O100" s="15"/>
      <c r="P100" s="15"/>
      <c r="Q100" s="15"/>
      <c r="R100" s="15"/>
      <c r="S100" s="15"/>
      <c r="T100" s="15"/>
      <c r="U100" s="15"/>
      <c r="V100" s="15"/>
      <c r="W100" s="15"/>
      <c r="X100" s="79"/>
      <c r="Y100" s="79"/>
      <c r="Z100" s="79"/>
      <c r="AA100" s="62"/>
      <c r="AB100" s="62"/>
      <c r="AC100" s="62"/>
    </row>
    <row r="102" ht="15" customHeight="1"/>
    <row r="103" ht="15" customHeight="1"/>
  </sheetData>
  <sheetProtection sheet="1" formatColumns="0" formatRows="0" insertRows="0" selectLockedCells="1"/>
  <mergeCells count="462">
    <mergeCell ref="B73:B74"/>
    <mergeCell ref="AA41:AC41"/>
    <mergeCell ref="AA63:AC63"/>
    <mergeCell ref="D11:H11"/>
    <mergeCell ref="I11:AC11"/>
    <mergeCell ref="D12:H12"/>
    <mergeCell ref="X21:Z22"/>
    <mergeCell ref="AA21:AC22"/>
    <mergeCell ref="D22:K22"/>
    <mergeCell ref="D15:AC15"/>
    <mergeCell ref="X20:Z20"/>
    <mergeCell ref="AA20:AC20"/>
    <mergeCell ref="I13:U13"/>
    <mergeCell ref="B2:B8"/>
    <mergeCell ref="X2:Z2"/>
    <mergeCell ref="K6:R8"/>
    <mergeCell ref="B10:B13"/>
    <mergeCell ref="D10:H10"/>
    <mergeCell ref="I12:U12"/>
    <mergeCell ref="V12:X12"/>
    <mergeCell ref="Y12:AC12"/>
    <mergeCell ref="D13:H13"/>
    <mergeCell ref="I10:AC10"/>
    <mergeCell ref="Y13:AC13"/>
    <mergeCell ref="B20:B21"/>
    <mergeCell ref="D20:K20"/>
    <mergeCell ref="L20:N22"/>
    <mergeCell ref="O20:Q20"/>
    <mergeCell ref="R20:T20"/>
    <mergeCell ref="U20:W20"/>
    <mergeCell ref="D21:K21"/>
    <mergeCell ref="O21:Q22"/>
    <mergeCell ref="R21:T22"/>
    <mergeCell ref="U21:W22"/>
    <mergeCell ref="E23:K24"/>
    <mergeCell ref="L23:N23"/>
    <mergeCell ref="O23:Q23"/>
    <mergeCell ref="R23:T23"/>
    <mergeCell ref="U23:W23"/>
    <mergeCell ref="X23:Z23"/>
    <mergeCell ref="AA23:AC23"/>
    <mergeCell ref="L24:N24"/>
    <mergeCell ref="O24:Q24"/>
    <mergeCell ref="R24:T24"/>
    <mergeCell ref="U24:W24"/>
    <mergeCell ref="X24:Z24"/>
    <mergeCell ref="AA24:AC24"/>
    <mergeCell ref="E25:K26"/>
    <mergeCell ref="L25:N25"/>
    <mergeCell ref="O25:Q25"/>
    <mergeCell ref="R25:T25"/>
    <mergeCell ref="U25:W25"/>
    <mergeCell ref="X25:Z25"/>
    <mergeCell ref="AA25:AC25"/>
    <mergeCell ref="L26:N26"/>
    <mergeCell ref="O26:Q26"/>
    <mergeCell ref="R26:T26"/>
    <mergeCell ref="U26:W26"/>
    <mergeCell ref="X26:Z26"/>
    <mergeCell ref="AA26:AC26"/>
    <mergeCell ref="E27:K28"/>
    <mergeCell ref="L27:N27"/>
    <mergeCell ref="O27:Q27"/>
    <mergeCell ref="R27:T27"/>
    <mergeCell ref="U27:W27"/>
    <mergeCell ref="X27:Z27"/>
    <mergeCell ref="AA27:AC27"/>
    <mergeCell ref="L28:N28"/>
    <mergeCell ref="O28:Q28"/>
    <mergeCell ref="R28:T28"/>
    <mergeCell ref="U28:W28"/>
    <mergeCell ref="X28:Z28"/>
    <mergeCell ref="AA28:AC28"/>
    <mergeCell ref="E29:K30"/>
    <mergeCell ref="L29:N29"/>
    <mergeCell ref="O29:Q29"/>
    <mergeCell ref="R29:T29"/>
    <mergeCell ref="U29:W29"/>
    <mergeCell ref="X29:Z29"/>
    <mergeCell ref="AA29:AC29"/>
    <mergeCell ref="L30:N30"/>
    <mergeCell ref="O30:Q30"/>
    <mergeCell ref="R30:T30"/>
    <mergeCell ref="U30:W30"/>
    <mergeCell ref="X30:Z30"/>
    <mergeCell ref="AA30:AC30"/>
    <mergeCell ref="E31:K32"/>
    <mergeCell ref="L31:N31"/>
    <mergeCell ref="O31:Q31"/>
    <mergeCell ref="R31:T31"/>
    <mergeCell ref="U31:W31"/>
    <mergeCell ref="X31:Z31"/>
    <mergeCell ref="AA31:AC31"/>
    <mergeCell ref="L32:N32"/>
    <mergeCell ref="O32:Q32"/>
    <mergeCell ref="R32:T32"/>
    <mergeCell ref="U32:W32"/>
    <mergeCell ref="X32:Z32"/>
    <mergeCell ref="AA32:AC32"/>
    <mergeCell ref="E33:K34"/>
    <mergeCell ref="L33:N33"/>
    <mergeCell ref="O33:Q33"/>
    <mergeCell ref="R33:T33"/>
    <mergeCell ref="U33:W33"/>
    <mergeCell ref="X33:Z33"/>
    <mergeCell ref="AA33:AC33"/>
    <mergeCell ref="L34:N34"/>
    <mergeCell ref="O34:Q34"/>
    <mergeCell ref="R34:T34"/>
    <mergeCell ref="U34:W34"/>
    <mergeCell ref="X34:Z34"/>
    <mergeCell ref="AA34:AC34"/>
    <mergeCell ref="E35:K36"/>
    <mergeCell ref="L35:N35"/>
    <mergeCell ref="O35:Q35"/>
    <mergeCell ref="R35:T35"/>
    <mergeCell ref="U35:W35"/>
    <mergeCell ref="X35:Z35"/>
    <mergeCell ref="X37:Z37"/>
    <mergeCell ref="AA35:AC35"/>
    <mergeCell ref="L36:N36"/>
    <mergeCell ref="O36:Q36"/>
    <mergeCell ref="R36:T36"/>
    <mergeCell ref="U36:W36"/>
    <mergeCell ref="X36:Z36"/>
    <mergeCell ref="AA36:AC36"/>
    <mergeCell ref="AA37:AC37"/>
    <mergeCell ref="O38:Q38"/>
    <mergeCell ref="R38:T38"/>
    <mergeCell ref="U38:W38"/>
    <mergeCell ref="X38:Z38"/>
    <mergeCell ref="AA38:AC38"/>
    <mergeCell ref="E37:K38"/>
    <mergeCell ref="L37:N37"/>
    <mergeCell ref="O37:Q37"/>
    <mergeCell ref="R37:T37"/>
    <mergeCell ref="U37:W37"/>
    <mergeCell ref="AA50:AC50"/>
    <mergeCell ref="D51:K51"/>
    <mergeCell ref="O51:Q52"/>
    <mergeCell ref="R51:T52"/>
    <mergeCell ref="U51:W52"/>
    <mergeCell ref="X51:Z52"/>
    <mergeCell ref="AA51:AC52"/>
    <mergeCell ref="D52:K52"/>
    <mergeCell ref="X50:Z50"/>
    <mergeCell ref="D42:K43"/>
    <mergeCell ref="L42:N42"/>
    <mergeCell ref="O42:Q42"/>
    <mergeCell ref="R42:T42"/>
    <mergeCell ref="U42:W42"/>
    <mergeCell ref="X42:Z42"/>
    <mergeCell ref="AA42:AC42"/>
    <mergeCell ref="L43:N43"/>
    <mergeCell ref="O43:Q43"/>
    <mergeCell ref="X53:Z53"/>
    <mergeCell ref="B50:B51"/>
    <mergeCell ref="D50:K50"/>
    <mergeCell ref="L50:N52"/>
    <mergeCell ref="O50:Q50"/>
    <mergeCell ref="R50:T50"/>
    <mergeCell ref="U50:W50"/>
    <mergeCell ref="AA53:AC53"/>
    <mergeCell ref="L54:N54"/>
    <mergeCell ref="O54:Q54"/>
    <mergeCell ref="R54:T54"/>
    <mergeCell ref="U54:W54"/>
    <mergeCell ref="X54:Z54"/>
    <mergeCell ref="AA54:AC54"/>
    <mergeCell ref="O53:Q53"/>
    <mergeCell ref="R53:T53"/>
    <mergeCell ref="U53:W53"/>
    <mergeCell ref="E55:K56"/>
    <mergeCell ref="L55:N55"/>
    <mergeCell ref="O55:Q55"/>
    <mergeCell ref="R55:T55"/>
    <mergeCell ref="U55:W55"/>
    <mergeCell ref="E53:K54"/>
    <mergeCell ref="L53:N53"/>
    <mergeCell ref="X55:Z55"/>
    <mergeCell ref="AA55:AC55"/>
    <mergeCell ref="L56:N56"/>
    <mergeCell ref="O56:Q56"/>
    <mergeCell ref="R56:T56"/>
    <mergeCell ref="U56:W56"/>
    <mergeCell ref="X56:Z56"/>
    <mergeCell ref="AA56:AC56"/>
    <mergeCell ref="E57:K58"/>
    <mergeCell ref="L57:N57"/>
    <mergeCell ref="O57:Q57"/>
    <mergeCell ref="R57:T57"/>
    <mergeCell ref="U57:W57"/>
    <mergeCell ref="X57:Z57"/>
    <mergeCell ref="AA57:AC57"/>
    <mergeCell ref="L58:N58"/>
    <mergeCell ref="O58:Q58"/>
    <mergeCell ref="R58:T58"/>
    <mergeCell ref="U58:W58"/>
    <mergeCell ref="X58:Z58"/>
    <mergeCell ref="AA58:AC58"/>
    <mergeCell ref="E59:K60"/>
    <mergeCell ref="L59:N59"/>
    <mergeCell ref="O59:Q59"/>
    <mergeCell ref="R59:T59"/>
    <mergeCell ref="U59:W59"/>
    <mergeCell ref="X59:Z59"/>
    <mergeCell ref="AA59:AC59"/>
    <mergeCell ref="L60:N60"/>
    <mergeCell ref="O60:Q60"/>
    <mergeCell ref="R60:T60"/>
    <mergeCell ref="U60:W60"/>
    <mergeCell ref="X60:Z60"/>
    <mergeCell ref="AA60:AC60"/>
    <mergeCell ref="E61:K62"/>
    <mergeCell ref="L61:N61"/>
    <mergeCell ref="O61:Q61"/>
    <mergeCell ref="R61:T61"/>
    <mergeCell ref="U61:W61"/>
    <mergeCell ref="X61:Z61"/>
    <mergeCell ref="AA61:AC61"/>
    <mergeCell ref="L62:N62"/>
    <mergeCell ref="O62:Q62"/>
    <mergeCell ref="R62:T62"/>
    <mergeCell ref="U62:W62"/>
    <mergeCell ref="X62:Z62"/>
    <mergeCell ref="AA62:AC62"/>
    <mergeCell ref="D64:K65"/>
    <mergeCell ref="L64:N64"/>
    <mergeCell ref="O64:Q64"/>
    <mergeCell ref="R64:T64"/>
    <mergeCell ref="U64:W64"/>
    <mergeCell ref="X64:Z64"/>
    <mergeCell ref="AA64:AC64"/>
    <mergeCell ref="L65:N65"/>
    <mergeCell ref="O65:Q65"/>
    <mergeCell ref="D89:AC89"/>
    <mergeCell ref="AA74:AC75"/>
    <mergeCell ref="D75:N75"/>
    <mergeCell ref="R65:T65"/>
    <mergeCell ref="U65:W65"/>
    <mergeCell ref="X65:Z65"/>
    <mergeCell ref="AA65:AC65"/>
    <mergeCell ref="D72:AC72"/>
    <mergeCell ref="D73:N73"/>
    <mergeCell ref="O73:Q75"/>
    <mergeCell ref="D81:N82"/>
    <mergeCell ref="O81:Q81"/>
    <mergeCell ref="R81:T81"/>
    <mergeCell ref="U81:W81"/>
    <mergeCell ref="X81:Z81"/>
    <mergeCell ref="AA81:AC81"/>
    <mergeCell ref="O82:Q82"/>
    <mergeCell ref="R82:T82"/>
    <mergeCell ref="U82:W82"/>
    <mergeCell ref="X82:Z82"/>
    <mergeCell ref="AA82:AC82"/>
    <mergeCell ref="D90:N90"/>
    <mergeCell ref="O90:Q92"/>
    <mergeCell ref="R90:T90"/>
    <mergeCell ref="U90:W90"/>
    <mergeCell ref="X90:Z90"/>
    <mergeCell ref="AA90:AC90"/>
    <mergeCell ref="D91:N91"/>
    <mergeCell ref="R91:T92"/>
    <mergeCell ref="U91:W92"/>
    <mergeCell ref="D92:N92"/>
    <mergeCell ref="O93:Q93"/>
    <mergeCell ref="R93:T93"/>
    <mergeCell ref="U93:W93"/>
    <mergeCell ref="X93:Z93"/>
    <mergeCell ref="AA93:AC93"/>
    <mergeCell ref="U94:W94"/>
    <mergeCell ref="X94:Z94"/>
    <mergeCell ref="X98:Z98"/>
    <mergeCell ref="AA98:AC98"/>
    <mergeCell ref="D97:AC97"/>
    <mergeCell ref="E93:N94"/>
    <mergeCell ref="O94:Q94"/>
    <mergeCell ref="R94:T94"/>
    <mergeCell ref="X91:Z92"/>
    <mergeCell ref="AA91:AC92"/>
    <mergeCell ref="O99:Q99"/>
    <mergeCell ref="AA94:AC94"/>
    <mergeCell ref="E95:N96"/>
    <mergeCell ref="O95:Q95"/>
    <mergeCell ref="R95:T95"/>
    <mergeCell ref="U95:W95"/>
    <mergeCell ref="X95:Z95"/>
    <mergeCell ref="AA95:AC95"/>
    <mergeCell ref="D14:AC14"/>
    <mergeCell ref="D16:Q16"/>
    <mergeCell ref="D18:AC18"/>
    <mergeCell ref="X96:Z96"/>
    <mergeCell ref="AA96:AC96"/>
    <mergeCell ref="O96:Q96"/>
    <mergeCell ref="R96:T96"/>
    <mergeCell ref="U96:W96"/>
    <mergeCell ref="L38:N38"/>
    <mergeCell ref="E39:K40"/>
    <mergeCell ref="R99:T99"/>
    <mergeCell ref="U99:W99"/>
    <mergeCell ref="X99:Z99"/>
    <mergeCell ref="AA99:AC99"/>
    <mergeCell ref="D98:N99"/>
    <mergeCell ref="O98:Q98"/>
    <mergeCell ref="R98:T98"/>
    <mergeCell ref="U98:W98"/>
    <mergeCell ref="L39:N39"/>
    <mergeCell ref="O39:Q39"/>
    <mergeCell ref="R39:T39"/>
    <mergeCell ref="U39:W39"/>
    <mergeCell ref="X39:Z39"/>
    <mergeCell ref="L40:N40"/>
    <mergeCell ref="O40:Q40"/>
    <mergeCell ref="R40:T40"/>
    <mergeCell ref="U40:W40"/>
    <mergeCell ref="X40:Z40"/>
    <mergeCell ref="AA40:AC40"/>
    <mergeCell ref="D44:AC44"/>
    <mergeCell ref="D45:AC45"/>
    <mergeCell ref="D46:AC46"/>
    <mergeCell ref="D17:AC17"/>
    <mergeCell ref="D19:AC19"/>
    <mergeCell ref="R43:T43"/>
    <mergeCell ref="U43:W43"/>
    <mergeCell ref="X43:Z43"/>
    <mergeCell ref="AA43:AC43"/>
    <mergeCell ref="AA39:AC39"/>
    <mergeCell ref="O79:Q79"/>
    <mergeCell ref="R79:T79"/>
    <mergeCell ref="U79:W79"/>
    <mergeCell ref="E76:N77"/>
    <mergeCell ref="O76:Q76"/>
    <mergeCell ref="R76:T76"/>
    <mergeCell ref="X79:Z79"/>
    <mergeCell ref="AA79:AC79"/>
    <mergeCell ref="U74:W75"/>
    <mergeCell ref="AA77:AC77"/>
    <mergeCell ref="E78:N79"/>
    <mergeCell ref="O78:Q78"/>
    <mergeCell ref="R78:T78"/>
    <mergeCell ref="U78:W78"/>
    <mergeCell ref="X78:Z78"/>
    <mergeCell ref="AA78:AC78"/>
    <mergeCell ref="O77:Q77"/>
    <mergeCell ref="R77:T77"/>
    <mergeCell ref="U77:W77"/>
    <mergeCell ref="D86:AC86"/>
    <mergeCell ref="D88:AC88"/>
    <mergeCell ref="D87:AC87"/>
    <mergeCell ref="D67:AC67"/>
    <mergeCell ref="D68:AC68"/>
    <mergeCell ref="D71:AC71"/>
    <mergeCell ref="D69:AC69"/>
    <mergeCell ref="D70:AC70"/>
    <mergeCell ref="D85:AC85"/>
    <mergeCell ref="D80:AC80"/>
    <mergeCell ref="D48:AC48"/>
    <mergeCell ref="D47:AC47"/>
    <mergeCell ref="D49:AC49"/>
    <mergeCell ref="U76:W76"/>
    <mergeCell ref="X76:Z76"/>
    <mergeCell ref="AA76:AC76"/>
    <mergeCell ref="X74:Z75"/>
    <mergeCell ref="R73:T73"/>
    <mergeCell ref="U73:W73"/>
    <mergeCell ref="X73:Z73"/>
    <mergeCell ref="AD29:AF29"/>
    <mergeCell ref="AD21:AF22"/>
    <mergeCell ref="AD20:AF20"/>
    <mergeCell ref="AD23:AF23"/>
    <mergeCell ref="AG20:AK22"/>
    <mergeCell ref="AG23:AK23"/>
    <mergeCell ref="AG28:AK28"/>
    <mergeCell ref="AG27:AK27"/>
    <mergeCell ref="AG29:AK29"/>
    <mergeCell ref="AD24:AF24"/>
    <mergeCell ref="AG24:AK24"/>
    <mergeCell ref="D84:AC84"/>
    <mergeCell ref="X77:Z77"/>
    <mergeCell ref="AA73:AC73"/>
    <mergeCell ref="D74:N74"/>
    <mergeCell ref="R74:T75"/>
    <mergeCell ref="AD28:AF28"/>
    <mergeCell ref="AD34:AF34"/>
    <mergeCell ref="AD33:AF33"/>
    <mergeCell ref="AD38:AF38"/>
    <mergeCell ref="AD53:AF53"/>
    <mergeCell ref="AG34:AK34"/>
    <mergeCell ref="AD25:AF25"/>
    <mergeCell ref="AG25:AK25"/>
    <mergeCell ref="AD26:AF26"/>
    <mergeCell ref="AG26:AK26"/>
    <mergeCell ref="AD27:AF27"/>
    <mergeCell ref="AG38:AK38"/>
    <mergeCell ref="AD39:AF39"/>
    <mergeCell ref="AG39:AK39"/>
    <mergeCell ref="AD30:AF30"/>
    <mergeCell ref="AG30:AK30"/>
    <mergeCell ref="AD31:AF31"/>
    <mergeCell ref="AG31:AK31"/>
    <mergeCell ref="AD32:AF32"/>
    <mergeCell ref="AG32:AK32"/>
    <mergeCell ref="AG33:AK33"/>
    <mergeCell ref="AG43:AK43"/>
    <mergeCell ref="AG53:AK53"/>
    <mergeCell ref="AD54:AF54"/>
    <mergeCell ref="AG54:AK54"/>
    <mergeCell ref="AD35:AF35"/>
    <mergeCell ref="AG35:AK35"/>
    <mergeCell ref="AD36:AF36"/>
    <mergeCell ref="AG36:AK36"/>
    <mergeCell ref="AD37:AF37"/>
    <mergeCell ref="AG37:AK37"/>
    <mergeCell ref="AG57:AK57"/>
    <mergeCell ref="AD58:AF58"/>
    <mergeCell ref="AG58:AK58"/>
    <mergeCell ref="AD59:AF59"/>
    <mergeCell ref="AG59:AK59"/>
    <mergeCell ref="AD40:AF40"/>
    <mergeCell ref="AG40:AK40"/>
    <mergeCell ref="AD42:AF42"/>
    <mergeCell ref="AG42:AK42"/>
    <mergeCell ref="AD43:AF43"/>
    <mergeCell ref="AG62:AK62"/>
    <mergeCell ref="AD64:AF64"/>
    <mergeCell ref="AG64:AK64"/>
    <mergeCell ref="AD65:AF65"/>
    <mergeCell ref="AG65:AK65"/>
    <mergeCell ref="AD55:AF55"/>
    <mergeCell ref="AG55:AK55"/>
    <mergeCell ref="AD56:AF56"/>
    <mergeCell ref="AG56:AK56"/>
    <mergeCell ref="AG76:AK76"/>
    <mergeCell ref="AG77:AK77"/>
    <mergeCell ref="AG78:AK78"/>
    <mergeCell ref="AG79:AK79"/>
    <mergeCell ref="AG81:AK81"/>
    <mergeCell ref="AD60:AF60"/>
    <mergeCell ref="AG60:AK60"/>
    <mergeCell ref="AD61:AF61"/>
    <mergeCell ref="AG61:AK61"/>
    <mergeCell ref="AD57:AF57"/>
    <mergeCell ref="AM2:AT15"/>
    <mergeCell ref="AM19:AT19"/>
    <mergeCell ref="AA2:AC2"/>
    <mergeCell ref="AG98:AK98"/>
    <mergeCell ref="AD62:AF62"/>
    <mergeCell ref="AG90:AK92"/>
    <mergeCell ref="AG82:AK82"/>
    <mergeCell ref="AG93:AK93"/>
    <mergeCell ref="AG94:AK94"/>
    <mergeCell ref="AM20:AT28"/>
    <mergeCell ref="AG99:AK99"/>
    <mergeCell ref="AD50:AF50"/>
    <mergeCell ref="AG50:AK52"/>
    <mergeCell ref="AD51:AF52"/>
    <mergeCell ref="AG73:AK75"/>
    <mergeCell ref="AL21:AL22"/>
    <mergeCell ref="AL51:AL52"/>
    <mergeCell ref="AG96:AK96"/>
    <mergeCell ref="AG95:AK95"/>
  </mergeCells>
  <printOptions/>
  <pageMargins left="0" right="0" top="0.31" bottom="0.35" header="0" footer="0.25"/>
  <pageSetup horizontalDpi="600" verticalDpi="600" orientation="portrait" scale="82"/>
  <headerFooter alignWithMargins="0">
    <oddFooter>&amp;CNational Performance Indicators, &amp;A&amp;RPage &amp;P</oddFooter>
  </headerFooter>
  <rowBreaks count="3" manualBreakCount="3">
    <brk id="43" min="3" max="37" man="1"/>
    <brk id="66" min="3" max="37" man="1"/>
    <brk id="83" min="3" max="37" man="1"/>
  </rowBreaks>
</worksheet>
</file>

<file path=xl/worksheets/sheet12.xml><?xml version="1.0" encoding="utf-8"?>
<worksheet xmlns="http://schemas.openxmlformats.org/spreadsheetml/2006/main" xmlns:r="http://schemas.openxmlformats.org/officeDocument/2006/relationships">
  <sheetPr>
    <tabColor theme="6" tint="-0.4999699890613556"/>
  </sheetPr>
  <dimension ref="A2:AR56"/>
  <sheetViews>
    <sheetView showRowColHeaders="0" showZeros="0" zoomScaleSheetLayoutView="100" workbookViewId="0" topLeftCell="A28">
      <selection activeCell="T41" sqref="T41:V41"/>
    </sheetView>
  </sheetViews>
  <sheetFormatPr defaultColWidth="9.33203125" defaultRowHeight="12.75"/>
  <cols>
    <col min="1" max="1" width="4" style="1" customWidth="1"/>
    <col min="2" max="2" width="13.33203125" style="1" customWidth="1"/>
    <col min="3" max="3" width="3.5" style="1" customWidth="1"/>
    <col min="4" max="4" width="5.33203125" style="1" customWidth="1"/>
    <col min="5" max="5" width="2.83203125" style="1" customWidth="1"/>
    <col min="6" max="6" width="7.83203125" style="1" customWidth="1"/>
    <col min="7" max="8" width="5.33203125" style="1" customWidth="1"/>
    <col min="9" max="10" width="3.83203125" style="1" customWidth="1"/>
    <col min="11" max="13" width="8.33203125" style="1" customWidth="1"/>
    <col min="14" max="14" width="3.83203125" style="1" customWidth="1"/>
    <col min="15" max="15" width="3.16015625" style="1" customWidth="1"/>
    <col min="16" max="16" width="3.83203125" style="1" customWidth="1"/>
    <col min="17" max="17" width="4.33203125" style="1" customWidth="1"/>
    <col min="18" max="18" width="3.33203125" style="1" customWidth="1"/>
    <col min="19" max="19" width="3.5" style="1" customWidth="1"/>
    <col min="20" max="22" width="3.83203125" style="1" customWidth="1"/>
    <col min="23" max="23" width="4.16015625" style="77" customWidth="1"/>
    <col min="24" max="24" width="2.83203125" style="77" customWidth="1"/>
    <col min="25" max="25" width="4.16015625" style="77" customWidth="1"/>
    <col min="26" max="28" width="4.16015625" style="63" customWidth="1"/>
    <col min="29" max="35" width="4.83203125" style="1" hidden="1" customWidth="1"/>
    <col min="36" max="43" width="4.83203125" style="1" customWidth="1"/>
    <col min="44" max="16384" width="9.33203125" style="1" customWidth="1"/>
  </cols>
  <sheetData>
    <row r="1" ht="12.75"/>
    <row r="2" spans="2:28" s="3" customFormat="1" ht="12" customHeight="1">
      <c r="B2" s="488"/>
      <c r="D2" s="32" t="s">
        <v>47</v>
      </c>
      <c r="E2" s="19"/>
      <c r="F2" s="19"/>
      <c r="G2" s="19"/>
      <c r="H2" s="19"/>
      <c r="I2" s="112"/>
      <c r="J2" s="112"/>
      <c r="K2" s="112"/>
      <c r="L2" s="112"/>
      <c r="M2" s="112"/>
      <c r="N2" s="112"/>
      <c r="O2" s="112"/>
      <c r="P2" s="112"/>
      <c r="Q2" s="112"/>
      <c r="R2" s="112"/>
      <c r="S2" s="112"/>
      <c r="T2" s="112"/>
      <c r="U2" s="116"/>
      <c r="V2" s="112"/>
      <c r="W2" s="861" t="s">
        <v>53</v>
      </c>
      <c r="X2" s="861"/>
      <c r="Y2" s="861"/>
      <c r="Z2" s="614">
        <f>'Goal 1 Workplan'!P3</f>
        <v>0</v>
      </c>
      <c r="AA2" s="614"/>
      <c r="AB2" s="807"/>
    </row>
    <row r="3" spans="2:28" s="3" customFormat="1" ht="0" customHeight="1" hidden="1">
      <c r="B3" s="488"/>
      <c r="D3" s="32"/>
      <c r="E3" s="19"/>
      <c r="F3" s="19"/>
      <c r="G3" s="19"/>
      <c r="H3" s="19"/>
      <c r="I3" s="112"/>
      <c r="J3" s="112"/>
      <c r="K3" s="112"/>
      <c r="L3" s="112"/>
      <c r="M3" s="112"/>
      <c r="N3" s="112"/>
      <c r="O3" s="112"/>
      <c r="P3" s="112"/>
      <c r="Q3" s="112"/>
      <c r="R3" s="112"/>
      <c r="S3" s="112"/>
      <c r="T3" s="112"/>
      <c r="U3" s="112"/>
      <c r="V3" s="112"/>
      <c r="W3" s="112"/>
      <c r="X3" s="121"/>
      <c r="Y3" s="122"/>
      <c r="Z3" s="120"/>
      <c r="AA3" s="120"/>
      <c r="AB3" s="120"/>
    </row>
    <row r="4" spans="2:28" s="3" customFormat="1" ht="12" customHeight="1">
      <c r="B4" s="488"/>
      <c r="D4" s="32" t="s">
        <v>48</v>
      </c>
      <c r="E4" s="19"/>
      <c r="F4" s="19"/>
      <c r="G4" s="19"/>
      <c r="H4" s="19"/>
      <c r="I4" s="112"/>
      <c r="J4" s="112"/>
      <c r="K4" s="112"/>
      <c r="L4" s="112"/>
      <c r="M4" s="112"/>
      <c r="N4" s="112"/>
      <c r="O4" s="112"/>
      <c r="P4" s="112"/>
      <c r="Q4" s="112"/>
      <c r="R4" s="112"/>
      <c r="S4" s="112"/>
      <c r="T4" s="112" t="s">
        <v>75</v>
      </c>
      <c r="U4" s="116"/>
      <c r="V4" s="112"/>
      <c r="W4" s="112" t="s">
        <v>75</v>
      </c>
      <c r="X4" s="222">
        <f>'Goal 1 Reporting'!AB4</f>
        <v>0</v>
      </c>
      <c r="Y4" s="122" t="s">
        <v>51</v>
      </c>
      <c r="Z4" s="120"/>
      <c r="AA4" s="120"/>
      <c r="AB4" s="115"/>
    </row>
    <row r="5" spans="2:28" s="3" customFormat="1" ht="0" customHeight="1" hidden="1">
      <c r="B5" s="488"/>
      <c r="D5" s="32"/>
      <c r="E5" s="19"/>
      <c r="F5" s="19"/>
      <c r="G5" s="19"/>
      <c r="H5" s="19"/>
      <c r="I5" s="112"/>
      <c r="J5" s="112"/>
      <c r="K5" s="112"/>
      <c r="L5" s="112"/>
      <c r="M5" s="112"/>
      <c r="N5" s="112"/>
      <c r="O5" s="112"/>
      <c r="P5" s="112"/>
      <c r="Q5" s="112"/>
      <c r="R5" s="112"/>
      <c r="S5" s="112"/>
      <c r="T5" s="112"/>
      <c r="U5" s="112"/>
      <c r="V5" s="112"/>
      <c r="W5" s="112"/>
      <c r="X5" s="156"/>
      <c r="Y5" s="122"/>
      <c r="Z5" s="120"/>
      <c r="AA5" s="120"/>
      <c r="AB5" s="120"/>
    </row>
    <row r="6" spans="2:28" s="3" customFormat="1" ht="9.75" customHeight="1">
      <c r="B6" s="488"/>
      <c r="D6" s="32" t="s">
        <v>49</v>
      </c>
      <c r="E6" s="19"/>
      <c r="F6" s="19"/>
      <c r="G6" s="19"/>
      <c r="H6" s="19"/>
      <c r="I6" s="112"/>
      <c r="J6" s="112"/>
      <c r="K6" s="112"/>
      <c r="L6" s="452" t="s">
        <v>49</v>
      </c>
      <c r="M6" s="452"/>
      <c r="N6" s="452"/>
      <c r="O6" s="452"/>
      <c r="P6" s="452"/>
      <c r="Q6" s="452"/>
      <c r="R6" s="452"/>
      <c r="S6" s="452"/>
      <c r="T6" s="112"/>
      <c r="U6" s="116"/>
      <c r="V6" s="112"/>
      <c r="W6" s="112"/>
      <c r="X6" s="222">
        <f>'Goal 1 Reporting'!AB6</f>
        <v>0</v>
      </c>
      <c r="Y6" s="122" t="s">
        <v>52</v>
      </c>
      <c r="Z6" s="120"/>
      <c r="AA6" s="120"/>
      <c r="AB6" s="120"/>
    </row>
    <row r="7" spans="2:28" s="3" customFormat="1" ht="3" customHeight="1">
      <c r="B7" s="488"/>
      <c r="D7" s="32"/>
      <c r="E7" s="19"/>
      <c r="F7" s="19"/>
      <c r="G7" s="19"/>
      <c r="H7" s="19"/>
      <c r="I7" s="112"/>
      <c r="J7" s="112"/>
      <c r="K7" s="112"/>
      <c r="L7" s="452"/>
      <c r="M7" s="452"/>
      <c r="N7" s="452"/>
      <c r="O7" s="452"/>
      <c r="P7" s="452"/>
      <c r="Q7" s="452"/>
      <c r="R7" s="452"/>
      <c r="S7" s="452"/>
      <c r="T7" s="112"/>
      <c r="U7" s="112"/>
      <c r="V7" s="112"/>
      <c r="W7" s="124"/>
      <c r="X7" s="112"/>
      <c r="Y7" s="112"/>
      <c r="Z7" s="113"/>
      <c r="AA7" s="113"/>
      <c r="AB7" s="113"/>
    </row>
    <row r="8" spans="2:28" s="3" customFormat="1" ht="8.25" customHeight="1">
      <c r="B8" s="488"/>
      <c r="D8" s="32" t="s">
        <v>370</v>
      </c>
      <c r="E8" s="19"/>
      <c r="F8" s="19"/>
      <c r="G8" s="19"/>
      <c r="H8" s="19"/>
      <c r="I8" s="112"/>
      <c r="J8" s="112"/>
      <c r="K8" s="112"/>
      <c r="L8" s="452"/>
      <c r="M8" s="452"/>
      <c r="N8" s="452"/>
      <c r="O8" s="452"/>
      <c r="P8" s="452"/>
      <c r="Q8" s="452"/>
      <c r="R8" s="452"/>
      <c r="S8" s="452"/>
      <c r="T8" s="112"/>
      <c r="U8" s="116"/>
      <c r="V8" s="112"/>
      <c r="W8" s="116"/>
      <c r="X8" s="112"/>
      <c r="Y8" s="112"/>
      <c r="Z8" s="113"/>
      <c r="AA8" s="113"/>
      <c r="AB8" s="113"/>
    </row>
    <row r="9" spans="2:28" s="3" customFormat="1" ht="14.25" customHeight="1">
      <c r="B9" s="488"/>
      <c r="D9" s="32"/>
      <c r="E9" s="19"/>
      <c r="F9" s="19"/>
      <c r="G9" s="19"/>
      <c r="H9" s="19"/>
      <c r="I9" s="112"/>
      <c r="J9" s="112"/>
      <c r="K9" s="112"/>
      <c r="L9" s="112"/>
      <c r="M9" s="112"/>
      <c r="N9" s="112"/>
      <c r="O9" s="112"/>
      <c r="P9" s="112"/>
      <c r="Q9" s="112"/>
      <c r="R9" s="112"/>
      <c r="S9" s="112"/>
      <c r="T9" s="112"/>
      <c r="U9" s="116"/>
      <c r="V9" s="112"/>
      <c r="W9" s="112"/>
      <c r="X9" s="112"/>
      <c r="Y9" s="112"/>
      <c r="Z9" s="113"/>
      <c r="AA9" s="113"/>
      <c r="AB9" s="113"/>
    </row>
    <row r="10" spans="2:28" ht="12.75">
      <c r="B10" s="488"/>
      <c r="D10" s="862" t="s">
        <v>50</v>
      </c>
      <c r="E10" s="862"/>
      <c r="F10" s="862"/>
      <c r="G10" s="862"/>
      <c r="H10" s="862"/>
      <c r="I10" s="446">
        <f>'Goal 1 Workplan'!J11</f>
        <v>0</v>
      </c>
      <c r="J10" s="446"/>
      <c r="K10" s="446"/>
      <c r="L10" s="446"/>
      <c r="M10" s="446"/>
      <c r="N10" s="446"/>
      <c r="O10" s="446"/>
      <c r="P10" s="446"/>
      <c r="Q10" s="446"/>
      <c r="R10" s="446"/>
      <c r="S10" s="446"/>
      <c r="T10" s="446"/>
      <c r="U10" s="446"/>
      <c r="V10" s="446"/>
      <c r="W10" s="446"/>
      <c r="X10" s="446"/>
      <c r="Y10" s="446"/>
      <c r="Z10" s="446"/>
      <c r="AA10" s="446"/>
      <c r="AB10" s="446"/>
    </row>
    <row r="11" spans="4:28" ht="15" customHeight="1">
      <c r="D11" s="862" t="s">
        <v>54</v>
      </c>
      <c r="E11" s="862"/>
      <c r="F11" s="862"/>
      <c r="G11" s="862"/>
      <c r="H11" s="862"/>
      <c r="I11" s="462">
        <f>'Goal 1 Workplan'!J12</f>
        <v>0</v>
      </c>
      <c r="J11" s="462"/>
      <c r="K11" s="462"/>
      <c r="L11" s="462"/>
      <c r="M11" s="462"/>
      <c r="N11" s="462"/>
      <c r="O11" s="462"/>
      <c r="P11" s="462"/>
      <c r="Q11" s="462"/>
      <c r="R11" s="462"/>
      <c r="S11" s="462"/>
      <c r="T11" s="462"/>
      <c r="U11" s="462"/>
      <c r="V11" s="462"/>
      <c r="W11" s="462"/>
      <c r="X11" s="462"/>
      <c r="Y11" s="462"/>
      <c r="Z11" s="462"/>
      <c r="AA11" s="462"/>
      <c r="AB11" s="462"/>
    </row>
    <row r="12" spans="4:28" ht="15" customHeight="1">
      <c r="D12" s="858" t="s">
        <v>77</v>
      </c>
      <c r="E12" s="858"/>
      <c r="F12" s="858"/>
      <c r="G12" s="858"/>
      <c r="H12" s="858"/>
      <c r="I12" s="451">
        <f>'Goal 1 Workplan'!J13</f>
        <v>0</v>
      </c>
      <c r="J12" s="863"/>
      <c r="K12" s="863"/>
      <c r="L12" s="863"/>
      <c r="M12" s="863"/>
      <c r="N12" s="863"/>
      <c r="O12" s="863"/>
      <c r="P12" s="863"/>
      <c r="Q12" s="863"/>
      <c r="R12" s="863"/>
      <c r="S12" s="864"/>
      <c r="T12" s="864"/>
      <c r="U12" s="865" t="s">
        <v>79</v>
      </c>
      <c r="V12" s="866"/>
      <c r="W12" s="866"/>
      <c r="X12" s="451">
        <f>'Goal 1 Workplan'!N13</f>
        <v>0</v>
      </c>
      <c r="Y12" s="451"/>
      <c r="Z12" s="451"/>
      <c r="AA12" s="451"/>
      <c r="AB12" s="451"/>
    </row>
    <row r="13" spans="4:28" ht="15" customHeight="1">
      <c r="D13" s="858" t="s">
        <v>76</v>
      </c>
      <c r="E13" s="858"/>
      <c r="F13" s="858"/>
      <c r="G13" s="858"/>
      <c r="H13" s="858"/>
      <c r="I13" s="507">
        <f>'Goal 1 Workplan'!J14</f>
        <v>0</v>
      </c>
      <c r="J13" s="859"/>
      <c r="K13" s="859"/>
      <c r="L13" s="859"/>
      <c r="M13" s="859"/>
      <c r="N13" s="859"/>
      <c r="O13" s="859"/>
      <c r="P13" s="859"/>
      <c r="Q13" s="859"/>
      <c r="R13" s="859"/>
      <c r="S13" s="860"/>
      <c r="T13" s="860"/>
      <c r="U13" s="118" t="s">
        <v>78</v>
      </c>
      <c r="V13" s="109"/>
      <c r="W13" s="109"/>
      <c r="X13" s="451">
        <f>'Goal 1 Workplan'!N14</f>
        <v>0</v>
      </c>
      <c r="Y13" s="451"/>
      <c r="Z13" s="451"/>
      <c r="AA13" s="451"/>
      <c r="AB13" s="451"/>
    </row>
    <row r="14" spans="4:28" ht="28.5" customHeight="1">
      <c r="D14" s="525" t="s">
        <v>45</v>
      </c>
      <c r="E14" s="525"/>
      <c r="F14" s="525"/>
      <c r="G14" s="525"/>
      <c r="H14" s="525"/>
      <c r="I14" s="525"/>
      <c r="J14" s="525"/>
      <c r="K14" s="525"/>
      <c r="L14" s="525"/>
      <c r="M14" s="525"/>
      <c r="N14" s="525"/>
      <c r="O14" s="525"/>
      <c r="P14" s="525"/>
      <c r="Q14" s="525"/>
      <c r="R14" s="525"/>
      <c r="S14" s="525"/>
      <c r="T14" s="456"/>
      <c r="U14" s="456"/>
      <c r="V14" s="456"/>
      <c r="W14" s="456"/>
      <c r="X14" s="456"/>
      <c r="Y14" s="456"/>
      <c r="Z14" s="456"/>
      <c r="AA14" s="456"/>
      <c r="AB14" s="456"/>
    </row>
    <row r="15" spans="4:28" ht="14.25" customHeight="1">
      <c r="D15" s="541" t="s">
        <v>418</v>
      </c>
      <c r="E15" s="541"/>
      <c r="F15" s="541"/>
      <c r="G15" s="541"/>
      <c r="H15" s="541"/>
      <c r="I15" s="541"/>
      <c r="J15" s="541"/>
      <c r="K15" s="541"/>
      <c r="L15" s="541"/>
      <c r="M15" s="541"/>
      <c r="N15" s="541"/>
      <c r="O15" s="541"/>
      <c r="P15" s="541"/>
      <c r="Q15" s="541"/>
      <c r="R15" s="541"/>
      <c r="S15" s="541"/>
      <c r="T15" s="879"/>
      <c r="U15" s="879"/>
      <c r="V15" s="879"/>
      <c r="W15" s="879"/>
      <c r="X15" s="879"/>
      <c r="Y15" s="879"/>
      <c r="Z15" s="879"/>
      <c r="AA15" s="879"/>
      <c r="AB15" s="879"/>
    </row>
    <row r="16" spans="4:28" ht="14.25" customHeight="1">
      <c r="D16" s="500" t="s">
        <v>207</v>
      </c>
      <c r="E16" s="500"/>
      <c r="F16" s="500"/>
      <c r="G16" s="500"/>
      <c r="H16" s="500"/>
      <c r="I16" s="500"/>
      <c r="J16" s="500"/>
      <c r="K16" s="500"/>
      <c r="L16" s="500"/>
      <c r="M16" s="500"/>
      <c r="N16" s="500"/>
      <c r="O16" s="500"/>
      <c r="P16" s="500"/>
      <c r="Q16" s="500"/>
      <c r="R16" s="500"/>
      <c r="S16" s="500"/>
      <c r="T16" s="65"/>
      <c r="U16" s="65"/>
      <c r="V16" s="65"/>
      <c r="W16" s="101"/>
      <c r="X16" s="101"/>
      <c r="Y16" s="101"/>
      <c r="Z16" s="61"/>
      <c r="AA16" s="61"/>
      <c r="AB16" s="61"/>
    </row>
    <row r="17" spans="4:28" ht="55.5" customHeight="1">
      <c r="D17" s="677">
        <f>'Goal 3 Workplan'!D18</f>
        <v>0</v>
      </c>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8"/>
    </row>
    <row r="18" spans="4:28" ht="14.25" customHeight="1">
      <c r="D18" s="510" t="s">
        <v>208</v>
      </c>
      <c r="E18" s="510"/>
      <c r="F18" s="510"/>
      <c r="G18" s="510"/>
      <c r="H18" s="510"/>
      <c r="I18" s="510"/>
      <c r="J18" s="510"/>
      <c r="K18" s="510"/>
      <c r="L18" s="510"/>
      <c r="M18" s="510"/>
      <c r="N18" s="510"/>
      <c r="O18" s="510"/>
      <c r="P18" s="510"/>
      <c r="Q18" s="510"/>
      <c r="R18" s="510"/>
      <c r="S18" s="510"/>
      <c r="T18" s="65"/>
      <c r="U18" s="65"/>
      <c r="V18" s="65"/>
      <c r="W18" s="101"/>
      <c r="X18" s="101"/>
      <c r="Y18" s="101"/>
      <c r="Z18" s="61"/>
      <c r="AA18" s="61"/>
      <c r="AB18" s="61"/>
    </row>
    <row r="19" spans="4:44" ht="54.75" customHeight="1" thickBot="1">
      <c r="D19" s="677">
        <f>'Goal 3 Workplan'!D21</f>
        <v>0</v>
      </c>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K19" s="876" t="s">
        <v>239</v>
      </c>
      <c r="AL19" s="877"/>
      <c r="AM19" s="877"/>
      <c r="AN19" s="877"/>
      <c r="AO19" s="877"/>
      <c r="AP19" s="877"/>
      <c r="AQ19" s="877"/>
      <c r="AR19" s="877"/>
    </row>
    <row r="20" spans="2:44" ht="27" customHeight="1">
      <c r="B20" s="789" t="s">
        <v>394</v>
      </c>
      <c r="D20" s="389" t="s">
        <v>108</v>
      </c>
      <c r="E20" s="390"/>
      <c r="F20" s="390"/>
      <c r="G20" s="390"/>
      <c r="H20" s="390"/>
      <c r="I20" s="390"/>
      <c r="J20" s="390"/>
      <c r="K20" s="390"/>
      <c r="L20" s="390"/>
      <c r="M20" s="443"/>
      <c r="N20" s="399" t="s">
        <v>87</v>
      </c>
      <c r="O20" s="429"/>
      <c r="P20" s="430"/>
      <c r="Q20" s="812" t="s">
        <v>374</v>
      </c>
      <c r="R20" s="813"/>
      <c r="S20" s="814"/>
      <c r="T20" s="812" t="s">
        <v>375</v>
      </c>
      <c r="U20" s="813"/>
      <c r="V20" s="814"/>
      <c r="W20" s="812" t="s">
        <v>376</v>
      </c>
      <c r="X20" s="813"/>
      <c r="Y20" s="814"/>
      <c r="Z20" s="812" t="s">
        <v>377</v>
      </c>
      <c r="AA20" s="813"/>
      <c r="AB20" s="814"/>
      <c r="AE20" s="699" t="s">
        <v>234</v>
      </c>
      <c r="AF20" s="700"/>
      <c r="AG20" s="700"/>
      <c r="AH20" s="700"/>
      <c r="AI20" s="700"/>
      <c r="AK20" s="703" t="s">
        <v>195</v>
      </c>
      <c r="AL20" s="704"/>
      <c r="AM20" s="704"/>
      <c r="AN20" s="704"/>
      <c r="AO20" s="704"/>
      <c r="AP20" s="704"/>
      <c r="AQ20" s="704"/>
      <c r="AR20" s="705"/>
    </row>
    <row r="21" spans="2:44" ht="12.75" customHeight="1">
      <c r="B21" s="528"/>
      <c r="D21" s="103" t="s">
        <v>421</v>
      </c>
      <c r="E21" s="45"/>
      <c r="F21" s="45"/>
      <c r="G21" s="45"/>
      <c r="H21" s="45"/>
      <c r="I21" s="45"/>
      <c r="J21" s="45"/>
      <c r="K21" s="45"/>
      <c r="L21" s="45"/>
      <c r="M21" s="46"/>
      <c r="N21" s="431"/>
      <c r="O21" s="432"/>
      <c r="P21" s="433"/>
      <c r="Q21" s="383" t="s">
        <v>224</v>
      </c>
      <c r="R21" s="384"/>
      <c r="S21" s="385"/>
      <c r="T21" s="383" t="s">
        <v>182</v>
      </c>
      <c r="U21" s="384"/>
      <c r="V21" s="385"/>
      <c r="W21" s="383" t="s">
        <v>382</v>
      </c>
      <c r="X21" s="384"/>
      <c r="Y21" s="385"/>
      <c r="Z21" s="383" t="s">
        <v>433</v>
      </c>
      <c r="AA21" s="384"/>
      <c r="AB21" s="385"/>
      <c r="AE21" s="699"/>
      <c r="AF21" s="700"/>
      <c r="AG21" s="700"/>
      <c r="AH21" s="700"/>
      <c r="AI21" s="700"/>
      <c r="AK21" s="706"/>
      <c r="AL21" s="707"/>
      <c r="AM21" s="707"/>
      <c r="AN21" s="707"/>
      <c r="AO21" s="707"/>
      <c r="AP21" s="707"/>
      <c r="AQ21" s="707"/>
      <c r="AR21" s="708"/>
    </row>
    <row r="22" spans="2:44" ht="109.5" customHeight="1">
      <c r="B22" s="528"/>
      <c r="D22" s="497" t="s">
        <v>209</v>
      </c>
      <c r="E22" s="498"/>
      <c r="F22" s="498"/>
      <c r="G22" s="498"/>
      <c r="H22" s="498"/>
      <c r="I22" s="498"/>
      <c r="J22" s="498"/>
      <c r="K22" s="498"/>
      <c r="L22" s="498"/>
      <c r="M22" s="499"/>
      <c r="N22" s="434"/>
      <c r="O22" s="435"/>
      <c r="P22" s="436"/>
      <c r="Q22" s="386"/>
      <c r="R22" s="387"/>
      <c r="S22" s="388"/>
      <c r="T22" s="386"/>
      <c r="U22" s="387"/>
      <c r="V22" s="388"/>
      <c r="W22" s="386"/>
      <c r="X22" s="387"/>
      <c r="Y22" s="388"/>
      <c r="Z22" s="386"/>
      <c r="AA22" s="387"/>
      <c r="AB22" s="388"/>
      <c r="AE22" s="699"/>
      <c r="AF22" s="700"/>
      <c r="AG22" s="700"/>
      <c r="AH22" s="700"/>
      <c r="AI22" s="700"/>
      <c r="AK22" s="706"/>
      <c r="AL22" s="707"/>
      <c r="AM22" s="707"/>
      <c r="AN22" s="707"/>
      <c r="AO22" s="707"/>
      <c r="AP22" s="707"/>
      <c r="AQ22" s="707"/>
      <c r="AR22" s="708"/>
    </row>
    <row r="23" spans="4:44" ht="21" customHeight="1">
      <c r="D23" s="491" t="s">
        <v>294</v>
      </c>
      <c r="E23" s="492"/>
      <c r="F23" s="492"/>
      <c r="G23" s="492"/>
      <c r="H23" s="492"/>
      <c r="I23" s="492"/>
      <c r="J23" s="492"/>
      <c r="K23" s="492"/>
      <c r="L23" s="492"/>
      <c r="M23" s="493"/>
      <c r="N23" s="440" t="s">
        <v>85</v>
      </c>
      <c r="O23" s="441"/>
      <c r="P23" s="442"/>
      <c r="Q23" s="440">
        <f>'Goal 3 Workplan'!Q26</f>
        <v>0</v>
      </c>
      <c r="R23" s="441"/>
      <c r="S23" s="442"/>
      <c r="T23" s="426"/>
      <c r="U23" s="427"/>
      <c r="V23" s="428"/>
      <c r="W23" s="757">
        <f>IF(Q23="","",IF(Q23=0,"",IF(T23="","",IF(T23=Q23,"100%",IF(Q23=T23,,(T23/Q23))))))</f>
      </c>
      <c r="X23" s="758"/>
      <c r="Y23" s="759"/>
      <c r="Z23" s="730">
        <f>IF(Q23=T23,"",IF(T23=0,"",IF(T23/Q23&lt;80%,"Explanation",IF(T23/Q23&gt;120%,"Explanation",""))))</f>
      </c>
      <c r="AA23" s="731"/>
      <c r="AB23" s="732"/>
      <c r="AE23" s="730"/>
      <c r="AF23" s="731"/>
      <c r="AG23" s="731"/>
      <c r="AH23" s="731"/>
      <c r="AI23" s="731"/>
      <c r="AK23" s="706"/>
      <c r="AL23" s="707"/>
      <c r="AM23" s="707"/>
      <c r="AN23" s="707"/>
      <c r="AO23" s="707"/>
      <c r="AP23" s="707"/>
      <c r="AQ23" s="707"/>
      <c r="AR23" s="708"/>
    </row>
    <row r="24" spans="4:44" ht="21" customHeight="1">
      <c r="D24" s="494"/>
      <c r="E24" s="495"/>
      <c r="F24" s="495"/>
      <c r="G24" s="495"/>
      <c r="H24" s="495"/>
      <c r="I24" s="495"/>
      <c r="J24" s="495"/>
      <c r="K24" s="495"/>
      <c r="L24" s="495"/>
      <c r="M24" s="496"/>
      <c r="N24" s="437" t="s">
        <v>88</v>
      </c>
      <c r="O24" s="438"/>
      <c r="P24" s="439"/>
      <c r="Q24" s="437">
        <f>'Goal 3 Workplan'!Q27</f>
        <v>0</v>
      </c>
      <c r="R24" s="438"/>
      <c r="S24" s="439"/>
      <c r="T24" s="423"/>
      <c r="U24" s="424"/>
      <c r="V24" s="425"/>
      <c r="W24" s="760">
        <f>IF(Q24="","",IF(Q24=0,"",IF(T24="","",IF(T24=0,"",IF(T24=Q24,"100%",IF(Q24=T24,,(T24/Q24)))))))</f>
      </c>
      <c r="X24" s="761"/>
      <c r="Y24" s="762"/>
      <c r="Z24" s="739">
        <f>IF(Q24=T24,"",IF(T24=0,"",IF(T24/Q24&lt;80%,"Explanation",IF(T24/Q24&gt;120%,"Explanation",""))))</f>
      </c>
      <c r="AA24" s="740"/>
      <c r="AB24" s="741"/>
      <c r="AE24" s="739"/>
      <c r="AF24" s="740"/>
      <c r="AG24" s="740"/>
      <c r="AH24" s="740"/>
      <c r="AI24" s="740"/>
      <c r="AK24" s="706"/>
      <c r="AL24" s="707"/>
      <c r="AM24" s="707"/>
      <c r="AN24" s="707"/>
      <c r="AO24" s="707"/>
      <c r="AP24" s="707"/>
      <c r="AQ24" s="707"/>
      <c r="AR24" s="708"/>
    </row>
    <row r="25" spans="4:44" ht="14.25" customHeight="1">
      <c r="D25" s="880" t="s">
        <v>109</v>
      </c>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K25" s="706"/>
      <c r="AL25" s="707"/>
      <c r="AM25" s="707"/>
      <c r="AN25" s="707"/>
      <c r="AO25" s="707"/>
      <c r="AP25" s="707"/>
      <c r="AQ25" s="707"/>
      <c r="AR25" s="708"/>
    </row>
    <row r="26" spans="4:44" ht="14.25" customHeight="1">
      <c r="D26" s="882">
        <f>'Goal 3 Workplan'!D29</f>
        <v>0</v>
      </c>
      <c r="E26" s="742"/>
      <c r="F26" s="742"/>
      <c r="G26" s="742"/>
      <c r="H26" s="742"/>
      <c r="I26" s="742"/>
      <c r="J26" s="742"/>
      <c r="K26" s="742"/>
      <c r="L26" s="742"/>
      <c r="M26" s="743"/>
      <c r="N26" s="440" t="s">
        <v>85</v>
      </c>
      <c r="O26" s="441"/>
      <c r="P26" s="442"/>
      <c r="Q26" s="440">
        <f>'Goal 3 Workplan'!Q29</f>
        <v>0</v>
      </c>
      <c r="R26" s="441"/>
      <c r="S26" s="442"/>
      <c r="T26" s="426"/>
      <c r="U26" s="427"/>
      <c r="V26" s="428"/>
      <c r="W26" s="757">
        <f>IF(Q26="","",IF(Q26=0,"",IF(T26="","",IF(T26=Q26,"100%",IF(Q26=T26,,(T26/Q26))))))</f>
      </c>
      <c r="X26" s="758"/>
      <c r="Y26" s="759"/>
      <c r="Z26" s="730">
        <f>IF(Q26=T26,"",IF(T26=0,"",IF(T26/Q26&lt;80%,"Explanation",IF(T26/Q26&gt;120%,"Explanation",""))))</f>
      </c>
      <c r="AA26" s="731"/>
      <c r="AB26" s="732"/>
      <c r="AE26" s="730"/>
      <c r="AF26" s="731"/>
      <c r="AG26" s="731"/>
      <c r="AH26" s="731"/>
      <c r="AI26" s="731"/>
      <c r="AK26" s="706"/>
      <c r="AL26" s="707"/>
      <c r="AM26" s="707"/>
      <c r="AN26" s="707"/>
      <c r="AO26" s="707"/>
      <c r="AP26" s="707"/>
      <c r="AQ26" s="707"/>
      <c r="AR26" s="708"/>
    </row>
    <row r="27" spans="1:44" ht="14.25" customHeight="1">
      <c r="A27" s="15"/>
      <c r="B27" s="15"/>
      <c r="D27" s="744"/>
      <c r="E27" s="745"/>
      <c r="F27" s="745"/>
      <c r="G27" s="745"/>
      <c r="H27" s="745"/>
      <c r="I27" s="745"/>
      <c r="J27" s="745"/>
      <c r="K27" s="745"/>
      <c r="L27" s="745"/>
      <c r="M27" s="746"/>
      <c r="N27" s="437" t="s">
        <v>88</v>
      </c>
      <c r="O27" s="438"/>
      <c r="P27" s="439"/>
      <c r="Q27" s="437">
        <f>'Goal 3 Workplan'!Q30</f>
        <v>0</v>
      </c>
      <c r="R27" s="438"/>
      <c r="S27" s="439"/>
      <c r="T27" s="423"/>
      <c r="U27" s="424"/>
      <c r="V27" s="425"/>
      <c r="W27" s="760">
        <f>IF(Q27="","",IF(Q27=0,"",IF(T27="","",IF(T27=0,"",IF(T27=Q27,"100%",IF(Q27=T27,,(T27/Q27)))))))</f>
      </c>
      <c r="X27" s="761"/>
      <c r="Y27" s="762"/>
      <c r="Z27" s="785">
        <f>IF(Q27=T27,"",IF(T27=0,"",IF(T27/Q27&lt;80%,"Explanation",IF(T27/Q27&gt;120%,"Explanation",""))))</f>
      </c>
      <c r="AA27" s="786"/>
      <c r="AB27" s="787"/>
      <c r="AE27" s="739"/>
      <c r="AF27" s="740"/>
      <c r="AG27" s="740"/>
      <c r="AH27" s="740"/>
      <c r="AI27" s="740"/>
      <c r="AK27" s="706"/>
      <c r="AL27" s="707"/>
      <c r="AM27" s="707"/>
      <c r="AN27" s="707"/>
      <c r="AO27" s="707"/>
      <c r="AP27" s="707"/>
      <c r="AQ27" s="707"/>
      <c r="AR27" s="708"/>
    </row>
    <row r="28" spans="1:44" ht="12" customHeight="1">
      <c r="A28" s="15"/>
      <c r="B28" s="15"/>
      <c r="D28" s="150"/>
      <c r="E28" s="150"/>
      <c r="F28" s="150"/>
      <c r="G28" s="150"/>
      <c r="H28" s="150"/>
      <c r="I28" s="150"/>
      <c r="J28" s="150"/>
      <c r="K28" s="150"/>
      <c r="L28" s="150"/>
      <c r="M28" s="150"/>
      <c r="N28" s="85"/>
      <c r="O28" s="85"/>
      <c r="P28" s="85"/>
      <c r="Q28" s="85"/>
      <c r="R28" s="85"/>
      <c r="S28" s="85"/>
      <c r="T28" s="85"/>
      <c r="U28" s="85"/>
      <c r="V28" s="85"/>
      <c r="W28" s="86"/>
      <c r="X28" s="86"/>
      <c r="Y28" s="86"/>
      <c r="Z28" s="87"/>
      <c r="AA28" s="87"/>
      <c r="AB28" s="87"/>
      <c r="AK28" s="706"/>
      <c r="AL28" s="707"/>
      <c r="AM28" s="707"/>
      <c r="AN28" s="707"/>
      <c r="AO28" s="707"/>
      <c r="AP28" s="707"/>
      <c r="AQ28" s="707"/>
      <c r="AR28" s="708"/>
    </row>
    <row r="29" spans="1:44" ht="21.75" customHeight="1" thickBot="1">
      <c r="A29" s="15"/>
      <c r="B29" s="15"/>
      <c r="D29" s="525" t="s">
        <v>45</v>
      </c>
      <c r="E29" s="525"/>
      <c r="F29" s="525"/>
      <c r="G29" s="525"/>
      <c r="H29" s="525"/>
      <c r="I29" s="525"/>
      <c r="J29" s="525"/>
      <c r="K29" s="525"/>
      <c r="L29" s="525"/>
      <c r="M29" s="525"/>
      <c r="N29" s="525"/>
      <c r="O29" s="525"/>
      <c r="P29" s="525"/>
      <c r="Q29" s="525"/>
      <c r="R29" s="525"/>
      <c r="S29" s="525"/>
      <c r="T29" s="820"/>
      <c r="U29" s="820"/>
      <c r="V29" s="820"/>
      <c r="W29" s="820"/>
      <c r="X29" s="820"/>
      <c r="Y29" s="820"/>
      <c r="Z29" s="820"/>
      <c r="AA29" s="820"/>
      <c r="AB29" s="820"/>
      <c r="AK29" s="709"/>
      <c r="AL29" s="710"/>
      <c r="AM29" s="710"/>
      <c r="AN29" s="710"/>
      <c r="AO29" s="710"/>
      <c r="AP29" s="710"/>
      <c r="AQ29" s="710"/>
      <c r="AR29" s="711"/>
    </row>
    <row r="30" spans="1:28" ht="13.5" customHeight="1">
      <c r="A30" s="15"/>
      <c r="B30" s="15"/>
      <c r="D30" s="541" t="s">
        <v>210</v>
      </c>
      <c r="E30" s="541"/>
      <c r="F30" s="541"/>
      <c r="G30" s="541"/>
      <c r="H30" s="541"/>
      <c r="I30" s="541"/>
      <c r="J30" s="541"/>
      <c r="K30" s="541"/>
      <c r="L30" s="541"/>
      <c r="M30" s="541"/>
      <c r="N30" s="541"/>
      <c r="O30" s="541"/>
      <c r="P30" s="541"/>
      <c r="Q30" s="541"/>
      <c r="R30" s="541"/>
      <c r="S30" s="541"/>
      <c r="T30" s="747"/>
      <c r="U30" s="747"/>
      <c r="V30" s="747"/>
      <c r="W30" s="747"/>
      <c r="X30" s="747"/>
      <c r="Y30" s="747"/>
      <c r="Z30" s="747"/>
      <c r="AA30" s="747"/>
      <c r="AB30" s="747"/>
    </row>
    <row r="31" spans="1:28" ht="13.5" customHeight="1">
      <c r="A31" s="15"/>
      <c r="B31" s="15"/>
      <c r="D31" s="510" t="s">
        <v>207</v>
      </c>
      <c r="E31" s="510"/>
      <c r="F31" s="510"/>
      <c r="G31" s="510"/>
      <c r="H31" s="510"/>
      <c r="I31" s="510"/>
      <c r="J31" s="510"/>
      <c r="K31" s="510"/>
      <c r="L31" s="510"/>
      <c r="M31" s="510"/>
      <c r="N31" s="510"/>
      <c r="O31" s="510"/>
      <c r="P31" s="510"/>
      <c r="Q31" s="510"/>
      <c r="R31" s="510"/>
      <c r="S31" s="510"/>
      <c r="T31" s="456"/>
      <c r="U31" s="456"/>
      <c r="V31" s="456"/>
      <c r="W31" s="456"/>
      <c r="X31" s="456"/>
      <c r="Y31" s="456"/>
      <c r="Z31" s="456"/>
      <c r="AA31" s="456"/>
      <c r="AB31" s="456"/>
    </row>
    <row r="32" spans="1:28" ht="55.5" customHeight="1">
      <c r="A32" s="15"/>
      <c r="B32" s="15"/>
      <c r="D32" s="878">
        <f>'Goal 3 Workplan'!D35</f>
        <v>0</v>
      </c>
      <c r="E32" s="878"/>
      <c r="F32" s="878"/>
      <c r="G32" s="878"/>
      <c r="H32" s="878"/>
      <c r="I32" s="878"/>
      <c r="J32" s="878"/>
      <c r="K32" s="878"/>
      <c r="L32" s="878"/>
      <c r="M32" s="878"/>
      <c r="N32" s="878"/>
      <c r="O32" s="878"/>
      <c r="P32" s="878"/>
      <c r="Q32" s="878"/>
      <c r="R32" s="878"/>
      <c r="S32" s="878"/>
      <c r="T32" s="676"/>
      <c r="U32" s="676"/>
      <c r="V32" s="676"/>
      <c r="W32" s="676"/>
      <c r="X32" s="676"/>
      <c r="Y32" s="676"/>
      <c r="Z32" s="676"/>
      <c r="AA32" s="676"/>
      <c r="AB32" s="676"/>
    </row>
    <row r="33" spans="1:28" ht="12" customHeight="1">
      <c r="A33" s="15"/>
      <c r="B33" s="15"/>
      <c r="D33" s="461" t="s">
        <v>211</v>
      </c>
      <c r="E33" s="461"/>
      <c r="F33" s="461"/>
      <c r="G33" s="461"/>
      <c r="H33" s="461"/>
      <c r="I33" s="461"/>
      <c r="J33" s="461"/>
      <c r="K33" s="461"/>
      <c r="L33" s="461"/>
      <c r="M33" s="461"/>
      <c r="N33" s="461"/>
      <c r="O33" s="461"/>
      <c r="P33" s="461"/>
      <c r="Q33" s="461"/>
      <c r="R33" s="461"/>
      <c r="S33" s="461"/>
      <c r="T33" s="811"/>
      <c r="U33" s="811"/>
      <c r="V33" s="811"/>
      <c r="W33" s="811"/>
      <c r="X33" s="811"/>
      <c r="Y33" s="811"/>
      <c r="Z33" s="811"/>
      <c r="AA33" s="811"/>
      <c r="AB33" s="811"/>
    </row>
    <row r="34" spans="4:28" ht="55.5" customHeight="1">
      <c r="D34" s="881">
        <f>'Goal 3 Workplan'!D37</f>
        <v>0</v>
      </c>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row>
    <row r="35" spans="2:35" ht="29.25" customHeight="1">
      <c r="B35" s="789" t="s">
        <v>395</v>
      </c>
      <c r="D35" s="389" t="s">
        <v>62</v>
      </c>
      <c r="E35" s="390"/>
      <c r="F35" s="390"/>
      <c r="G35" s="390"/>
      <c r="H35" s="390"/>
      <c r="I35" s="390"/>
      <c r="J35" s="390"/>
      <c r="K35" s="390"/>
      <c r="L35" s="390"/>
      <c r="M35" s="443"/>
      <c r="N35" s="399" t="s">
        <v>87</v>
      </c>
      <c r="O35" s="429"/>
      <c r="P35" s="430"/>
      <c r="Q35" s="812" t="s">
        <v>374</v>
      </c>
      <c r="R35" s="813"/>
      <c r="S35" s="814"/>
      <c r="T35" s="812" t="s">
        <v>375</v>
      </c>
      <c r="U35" s="813"/>
      <c r="V35" s="814"/>
      <c r="W35" s="812" t="s">
        <v>376</v>
      </c>
      <c r="X35" s="813"/>
      <c r="Y35" s="814"/>
      <c r="Z35" s="812" t="s">
        <v>377</v>
      </c>
      <c r="AA35" s="813"/>
      <c r="AB35" s="814"/>
      <c r="AE35" s="699" t="s">
        <v>234</v>
      </c>
      <c r="AF35" s="700"/>
      <c r="AG35" s="700"/>
      <c r="AH35" s="700"/>
      <c r="AI35" s="700"/>
    </row>
    <row r="36" spans="2:35" ht="21" customHeight="1">
      <c r="B36" s="528"/>
      <c r="D36" s="503" t="s">
        <v>420</v>
      </c>
      <c r="E36" s="392"/>
      <c r="F36" s="392"/>
      <c r="G36" s="392"/>
      <c r="H36" s="392"/>
      <c r="I36" s="392"/>
      <c r="J36" s="392"/>
      <c r="K36" s="392"/>
      <c r="L36" s="392"/>
      <c r="M36" s="504"/>
      <c r="N36" s="431"/>
      <c r="O36" s="432"/>
      <c r="P36" s="433"/>
      <c r="Q36" s="383" t="s">
        <v>225</v>
      </c>
      <c r="R36" s="384"/>
      <c r="S36" s="385"/>
      <c r="T36" s="383" t="s">
        <v>183</v>
      </c>
      <c r="U36" s="384"/>
      <c r="V36" s="385"/>
      <c r="W36" s="383" t="s">
        <v>382</v>
      </c>
      <c r="X36" s="384"/>
      <c r="Y36" s="385"/>
      <c r="Z36" s="383" t="s">
        <v>433</v>
      </c>
      <c r="AA36" s="384"/>
      <c r="AB36" s="385"/>
      <c r="AE36" s="699"/>
      <c r="AF36" s="700"/>
      <c r="AG36" s="700"/>
      <c r="AH36" s="700"/>
      <c r="AI36" s="700"/>
    </row>
    <row r="37" spans="2:35" ht="100.5" customHeight="1">
      <c r="B37" s="528"/>
      <c r="D37" s="497" t="s">
        <v>295</v>
      </c>
      <c r="E37" s="498"/>
      <c r="F37" s="498"/>
      <c r="G37" s="498"/>
      <c r="H37" s="498"/>
      <c r="I37" s="498"/>
      <c r="J37" s="498"/>
      <c r="K37" s="498"/>
      <c r="L37" s="498"/>
      <c r="M37" s="499"/>
      <c r="N37" s="434"/>
      <c r="O37" s="435"/>
      <c r="P37" s="436"/>
      <c r="Q37" s="386"/>
      <c r="R37" s="387"/>
      <c r="S37" s="388"/>
      <c r="T37" s="386"/>
      <c r="U37" s="387"/>
      <c r="V37" s="388"/>
      <c r="W37" s="386"/>
      <c r="X37" s="387"/>
      <c r="Y37" s="388"/>
      <c r="Z37" s="386"/>
      <c r="AA37" s="387"/>
      <c r="AB37" s="388"/>
      <c r="AE37" s="699"/>
      <c r="AF37" s="700"/>
      <c r="AG37" s="700"/>
      <c r="AH37" s="700"/>
      <c r="AI37" s="700"/>
    </row>
    <row r="38" spans="4:35" ht="27" customHeight="1">
      <c r="D38" s="16" t="s">
        <v>13</v>
      </c>
      <c r="E38" s="447" t="s">
        <v>167</v>
      </c>
      <c r="F38" s="447"/>
      <c r="G38" s="447"/>
      <c r="H38" s="447"/>
      <c r="I38" s="447"/>
      <c r="J38" s="447"/>
      <c r="K38" s="447"/>
      <c r="L38" s="447"/>
      <c r="M38" s="448"/>
      <c r="N38" s="440" t="s">
        <v>85</v>
      </c>
      <c r="O38" s="441"/>
      <c r="P38" s="442"/>
      <c r="Q38" s="440">
        <f>'Goal 3 Workplan'!Q42</f>
        <v>0</v>
      </c>
      <c r="R38" s="441"/>
      <c r="S38" s="442"/>
      <c r="T38" s="426"/>
      <c r="U38" s="427"/>
      <c r="V38" s="428"/>
      <c r="W38" s="757">
        <f>IF(Q38="","",IF(Q38=0,"",IF(T38="","",IF(T38=Q38,"100%",IF(Q38=T38,,(T38/Q38))))))</f>
      </c>
      <c r="X38" s="758"/>
      <c r="Y38" s="759"/>
      <c r="Z38" s="730">
        <f aca="true" t="shared" si="0" ref="Z38:Z45">IF(Q38=T38,"",IF(T38=0,"",IF(T38/Q38&lt;80%,"Explanation",IF(T38/Q38&gt;120%,"Explanation",""))))</f>
      </c>
      <c r="AA38" s="731"/>
      <c r="AB38" s="732"/>
      <c r="AE38" s="730"/>
      <c r="AF38" s="731"/>
      <c r="AG38" s="731"/>
      <c r="AH38" s="731"/>
      <c r="AI38" s="731"/>
    </row>
    <row r="39" spans="4:35" ht="27" customHeight="1">
      <c r="D39" s="17"/>
      <c r="E39" s="449"/>
      <c r="F39" s="449"/>
      <c r="G39" s="449"/>
      <c r="H39" s="449"/>
      <c r="I39" s="449"/>
      <c r="J39" s="449"/>
      <c r="K39" s="449"/>
      <c r="L39" s="449"/>
      <c r="M39" s="450"/>
      <c r="N39" s="437" t="s">
        <v>88</v>
      </c>
      <c r="O39" s="438"/>
      <c r="P39" s="439"/>
      <c r="Q39" s="437">
        <f>'Goal 3 Workplan'!Q43</f>
        <v>0</v>
      </c>
      <c r="R39" s="438"/>
      <c r="S39" s="439"/>
      <c r="T39" s="423"/>
      <c r="U39" s="424"/>
      <c r="V39" s="425"/>
      <c r="W39" s="760">
        <f>IF(Q39="","",IF(Q39=0,"",IF(T39="","",IF(T39=0,"",IF(T39=Q39,"100%",IF(Q39=T39,,(T39/Q39)))))))</f>
      </c>
      <c r="X39" s="761"/>
      <c r="Y39" s="762"/>
      <c r="Z39" s="785">
        <f t="shared" si="0"/>
      </c>
      <c r="AA39" s="786"/>
      <c r="AB39" s="787"/>
      <c r="AE39" s="739"/>
      <c r="AF39" s="740"/>
      <c r="AG39" s="740"/>
      <c r="AH39" s="740"/>
      <c r="AI39" s="740"/>
    </row>
    <row r="40" spans="4:35" ht="16.5" customHeight="1">
      <c r="D40" s="16" t="s">
        <v>14</v>
      </c>
      <c r="E40" s="330" t="s">
        <v>71</v>
      </c>
      <c r="F40" s="330"/>
      <c r="G40" s="330"/>
      <c r="H40" s="330"/>
      <c r="I40" s="330"/>
      <c r="J40" s="330"/>
      <c r="K40" s="330"/>
      <c r="L40" s="330"/>
      <c r="M40" s="505"/>
      <c r="N40" s="440" t="s">
        <v>85</v>
      </c>
      <c r="O40" s="441"/>
      <c r="P40" s="442"/>
      <c r="Q40" s="440">
        <f>'Goal 3 Workplan'!Q44</f>
        <v>0</v>
      </c>
      <c r="R40" s="441"/>
      <c r="S40" s="442"/>
      <c r="T40" s="426"/>
      <c r="U40" s="427"/>
      <c r="V40" s="428"/>
      <c r="W40" s="757">
        <f>IF(Q40="","",IF(Q40=0,"",IF(T40="","",IF(T40=Q40,"100%",IF(Q40=T40,,(T40/Q40))))))</f>
      </c>
      <c r="X40" s="758"/>
      <c r="Y40" s="759"/>
      <c r="Z40" s="730">
        <f t="shared" si="0"/>
      </c>
      <c r="AA40" s="731"/>
      <c r="AB40" s="732"/>
      <c r="AE40" s="730"/>
      <c r="AF40" s="731"/>
      <c r="AG40" s="731"/>
      <c r="AH40" s="731"/>
      <c r="AI40" s="731"/>
    </row>
    <row r="41" spans="4:35" ht="16.5" customHeight="1">
      <c r="D41" s="17"/>
      <c r="E41" s="331"/>
      <c r="F41" s="331"/>
      <c r="G41" s="331"/>
      <c r="H41" s="331"/>
      <c r="I41" s="331"/>
      <c r="J41" s="331"/>
      <c r="K41" s="331"/>
      <c r="L41" s="331"/>
      <c r="M41" s="506"/>
      <c r="N41" s="437" t="s">
        <v>88</v>
      </c>
      <c r="O41" s="438"/>
      <c r="P41" s="439"/>
      <c r="Q41" s="437">
        <f>'Goal 3 Workplan'!Q45</f>
        <v>0</v>
      </c>
      <c r="R41" s="438"/>
      <c r="S41" s="439"/>
      <c r="T41" s="423"/>
      <c r="U41" s="424"/>
      <c r="V41" s="425"/>
      <c r="W41" s="760">
        <f>IF(Q41="","",IF(Q41=0,"",IF(T41="","",IF(T41=0,"",IF(T41=Q41,"100%",IF(Q41=T41,,(T41/Q41)))))))</f>
      </c>
      <c r="X41" s="761"/>
      <c r="Y41" s="762"/>
      <c r="Z41" s="785">
        <f t="shared" si="0"/>
      </c>
      <c r="AA41" s="786"/>
      <c r="AB41" s="787"/>
      <c r="AE41" s="739"/>
      <c r="AF41" s="740"/>
      <c r="AG41" s="740"/>
      <c r="AH41" s="740"/>
      <c r="AI41" s="740"/>
    </row>
    <row r="42" spans="4:35" ht="21" customHeight="1">
      <c r="D42" s="16" t="s">
        <v>16</v>
      </c>
      <c r="E42" s="330" t="s">
        <v>176</v>
      </c>
      <c r="F42" s="330"/>
      <c r="G42" s="330"/>
      <c r="H42" s="330"/>
      <c r="I42" s="330"/>
      <c r="J42" s="330"/>
      <c r="K42" s="330"/>
      <c r="L42" s="330"/>
      <c r="M42" s="505"/>
      <c r="N42" s="440" t="s">
        <v>85</v>
      </c>
      <c r="O42" s="441"/>
      <c r="P42" s="442"/>
      <c r="Q42" s="440">
        <f>'Goal 3 Workplan'!Q46</f>
        <v>0</v>
      </c>
      <c r="R42" s="441"/>
      <c r="S42" s="442"/>
      <c r="T42" s="426"/>
      <c r="U42" s="427"/>
      <c r="V42" s="428"/>
      <c r="W42" s="757">
        <f>IF(Q42="","",IF(Q42=0,"",IF(T42="","",IF(T42=Q42,"100%",IF(Q42=T42,,(T42/Q42))))))</f>
      </c>
      <c r="X42" s="758"/>
      <c r="Y42" s="759"/>
      <c r="Z42" s="730">
        <f t="shared" si="0"/>
      </c>
      <c r="AA42" s="731"/>
      <c r="AB42" s="732"/>
      <c r="AE42" s="730"/>
      <c r="AF42" s="731"/>
      <c r="AG42" s="731"/>
      <c r="AH42" s="731"/>
      <c r="AI42" s="731"/>
    </row>
    <row r="43" spans="4:35" ht="21.75" customHeight="1">
      <c r="D43" s="17"/>
      <c r="E43" s="331"/>
      <c r="F43" s="331"/>
      <c r="G43" s="331"/>
      <c r="H43" s="331"/>
      <c r="I43" s="331"/>
      <c r="J43" s="331"/>
      <c r="K43" s="331"/>
      <c r="L43" s="331"/>
      <c r="M43" s="506"/>
      <c r="N43" s="437" t="s">
        <v>88</v>
      </c>
      <c r="O43" s="438"/>
      <c r="P43" s="439"/>
      <c r="Q43" s="437">
        <f>'Goal 3 Workplan'!Q47</f>
        <v>0</v>
      </c>
      <c r="R43" s="438"/>
      <c r="S43" s="439"/>
      <c r="T43" s="423"/>
      <c r="U43" s="424"/>
      <c r="V43" s="425"/>
      <c r="W43" s="760">
        <f>IF(Q43="","",IF(Q43=0,"",IF(T43="","",IF(T43=0,"",IF(T43=Q43,"100%",IF(Q43=T43,,(T43/Q43)))))))</f>
      </c>
      <c r="X43" s="761"/>
      <c r="Y43" s="762"/>
      <c r="Z43" s="785">
        <f t="shared" si="0"/>
      </c>
      <c r="AA43" s="786"/>
      <c r="AB43" s="787"/>
      <c r="AE43" s="739"/>
      <c r="AF43" s="740"/>
      <c r="AG43" s="740"/>
      <c r="AH43" s="740"/>
      <c r="AI43" s="740"/>
    </row>
    <row r="44" spans="4:35" ht="21" customHeight="1">
      <c r="D44" s="16" t="s">
        <v>18</v>
      </c>
      <c r="E44" s="330" t="s">
        <v>72</v>
      </c>
      <c r="F44" s="330"/>
      <c r="G44" s="330"/>
      <c r="H44" s="330"/>
      <c r="I44" s="330"/>
      <c r="J44" s="330"/>
      <c r="K44" s="330"/>
      <c r="L44" s="330"/>
      <c r="M44" s="505"/>
      <c r="N44" s="440" t="s">
        <v>85</v>
      </c>
      <c r="O44" s="441"/>
      <c r="P44" s="442"/>
      <c r="Q44" s="440">
        <f>'Goal 3 Workplan'!Q48</f>
        <v>0</v>
      </c>
      <c r="R44" s="441"/>
      <c r="S44" s="442"/>
      <c r="T44" s="426"/>
      <c r="U44" s="427"/>
      <c r="V44" s="428"/>
      <c r="W44" s="757">
        <f>IF(Q44="","",IF(Q44=0,"",IF(T44="","",IF(T44=Q44,"100%",IF(Q44=T44,,(T44/Q44))))))</f>
      </c>
      <c r="X44" s="758"/>
      <c r="Y44" s="759"/>
      <c r="Z44" s="730">
        <f t="shared" si="0"/>
      </c>
      <c r="AA44" s="731"/>
      <c r="AB44" s="732"/>
      <c r="AE44" s="730"/>
      <c r="AF44" s="731"/>
      <c r="AG44" s="731"/>
      <c r="AH44" s="731"/>
      <c r="AI44" s="731"/>
    </row>
    <row r="45" spans="4:35" ht="21" customHeight="1">
      <c r="D45" s="17"/>
      <c r="E45" s="331"/>
      <c r="F45" s="331"/>
      <c r="G45" s="331"/>
      <c r="H45" s="331"/>
      <c r="I45" s="331"/>
      <c r="J45" s="331"/>
      <c r="K45" s="331"/>
      <c r="L45" s="331"/>
      <c r="M45" s="506"/>
      <c r="N45" s="437" t="s">
        <v>88</v>
      </c>
      <c r="O45" s="438"/>
      <c r="P45" s="439"/>
      <c r="Q45" s="437">
        <f>'Goal 3 Workplan'!Q49</f>
        <v>0</v>
      </c>
      <c r="R45" s="438"/>
      <c r="S45" s="439"/>
      <c r="T45" s="423"/>
      <c r="U45" s="424"/>
      <c r="V45" s="425"/>
      <c r="W45" s="760">
        <f>IF(Q45="","",IF(Q45=0,"",IF(T45="","",IF(T45=0,"",IF(T45=Q45,"100%",IF(Q45=T45,,(T45/Q45)))))))</f>
      </c>
      <c r="X45" s="761"/>
      <c r="Y45" s="762"/>
      <c r="Z45" s="785">
        <f t="shared" si="0"/>
      </c>
      <c r="AA45" s="786"/>
      <c r="AB45" s="787"/>
      <c r="AE45" s="739"/>
      <c r="AF45" s="740"/>
      <c r="AG45" s="740"/>
      <c r="AH45" s="740"/>
      <c r="AI45" s="740"/>
    </row>
    <row r="46" spans="4:28" ht="14.25" customHeight="1">
      <c r="D46" s="880" t="s">
        <v>33</v>
      </c>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row>
    <row r="47" spans="4:35" ht="16.5" customHeight="1">
      <c r="D47" s="491">
        <f>'Goal 3 Workplan'!D51</f>
        <v>0</v>
      </c>
      <c r="E47" s="742"/>
      <c r="F47" s="742"/>
      <c r="G47" s="742"/>
      <c r="H47" s="742"/>
      <c r="I47" s="742"/>
      <c r="J47" s="742"/>
      <c r="K47" s="742"/>
      <c r="L47" s="742"/>
      <c r="M47" s="743"/>
      <c r="N47" s="440" t="s">
        <v>85</v>
      </c>
      <c r="O47" s="441"/>
      <c r="P47" s="442"/>
      <c r="Q47" s="440">
        <f>'Goal 3 Workplan'!Q51</f>
        <v>0</v>
      </c>
      <c r="R47" s="441"/>
      <c r="S47" s="442"/>
      <c r="T47" s="426"/>
      <c r="U47" s="427"/>
      <c r="V47" s="428"/>
      <c r="W47" s="757">
        <f>IF(Q47="","",IF(Q47=0,"",IF(T47="","",IF(T47=Q47,"100%",IF(Q47=T47,,(T47/Q47))))))</f>
      </c>
      <c r="X47" s="758"/>
      <c r="Y47" s="759"/>
      <c r="Z47" s="730">
        <f>IF(Q47=T47,"",IF(T47=0,"",IF(T47/Q47&lt;80%,"Explanation",IF(T47/Q47&gt;120%,"Explanation",""))))</f>
      </c>
      <c r="AA47" s="731"/>
      <c r="AB47" s="732"/>
      <c r="AE47" s="730"/>
      <c r="AF47" s="731"/>
      <c r="AG47" s="731"/>
      <c r="AH47" s="731"/>
      <c r="AI47" s="731"/>
    </row>
    <row r="48" spans="4:35" ht="16.5" customHeight="1">
      <c r="D48" s="744"/>
      <c r="E48" s="745"/>
      <c r="F48" s="745"/>
      <c r="G48" s="745"/>
      <c r="H48" s="745"/>
      <c r="I48" s="745"/>
      <c r="J48" s="745"/>
      <c r="K48" s="745"/>
      <c r="L48" s="745"/>
      <c r="M48" s="746"/>
      <c r="N48" s="437" t="s">
        <v>88</v>
      </c>
      <c r="O48" s="438"/>
      <c r="P48" s="439"/>
      <c r="Q48" s="437">
        <f>'Goal 3 Workplan'!Q52</f>
        <v>0</v>
      </c>
      <c r="R48" s="438"/>
      <c r="S48" s="439"/>
      <c r="T48" s="423"/>
      <c r="U48" s="424"/>
      <c r="V48" s="425"/>
      <c r="W48" s="760">
        <f>IF(Q48="","",IF(Q48=0,"",IF(T48="","",IF(T48=0,"",IF(T48=Q48,"100%",IF(Q48=T48,,(T48/Q48)))))))</f>
      </c>
      <c r="X48" s="761"/>
      <c r="Y48" s="762"/>
      <c r="Z48" s="785">
        <f>IF(Q48=T48,"",IF(T48=0,"",IF(T48/Q48&lt;80%,"Explanation",IF(T48/Q48&gt;120%,"Explanation",""))))</f>
      </c>
      <c r="AA48" s="786"/>
      <c r="AB48" s="787"/>
      <c r="AE48" s="739"/>
      <c r="AF48" s="740"/>
      <c r="AG48" s="740"/>
      <c r="AH48" s="740"/>
      <c r="AI48" s="740"/>
    </row>
    <row r="49" spans="4:28" ht="12">
      <c r="D49" s="15"/>
      <c r="E49" s="15"/>
      <c r="F49" s="15"/>
      <c r="G49" s="15"/>
      <c r="H49" s="15"/>
      <c r="I49" s="15"/>
      <c r="J49" s="15"/>
      <c r="K49" s="15"/>
      <c r="L49" s="15"/>
      <c r="M49" s="15"/>
      <c r="N49" s="15"/>
      <c r="O49" s="15"/>
      <c r="P49" s="15"/>
      <c r="Q49" s="15"/>
      <c r="R49" s="15"/>
      <c r="S49" s="15"/>
      <c r="T49" s="15"/>
      <c r="U49" s="15"/>
      <c r="V49" s="15"/>
      <c r="W49" s="79"/>
      <c r="X49" s="79"/>
      <c r="Y49" s="79"/>
      <c r="Z49" s="62"/>
      <c r="AA49" s="62"/>
      <c r="AB49" s="62"/>
    </row>
    <row r="50" spans="4:28" ht="12">
      <c r="D50" s="15"/>
      <c r="E50" s="15"/>
      <c r="F50" s="15"/>
      <c r="G50" s="15"/>
      <c r="H50" s="15"/>
      <c r="I50" s="15"/>
      <c r="J50" s="15"/>
      <c r="K50" s="15"/>
      <c r="L50" s="15"/>
      <c r="M50" s="15"/>
      <c r="N50" s="15"/>
      <c r="O50" s="15"/>
      <c r="P50" s="15"/>
      <c r="Q50" s="15"/>
      <c r="R50" s="15"/>
      <c r="S50" s="15"/>
      <c r="T50" s="15"/>
      <c r="U50" s="15"/>
      <c r="V50" s="15"/>
      <c r="W50" s="79"/>
      <c r="X50" s="79"/>
      <c r="Y50" s="79"/>
      <c r="Z50" s="62"/>
      <c r="AA50" s="62"/>
      <c r="AB50" s="62"/>
    </row>
    <row r="51" spans="4:28" ht="12">
      <c r="D51" s="15"/>
      <c r="E51" s="15"/>
      <c r="F51" s="15"/>
      <c r="G51" s="15"/>
      <c r="H51" s="15"/>
      <c r="I51" s="15"/>
      <c r="J51" s="15"/>
      <c r="K51" s="15"/>
      <c r="L51" s="15"/>
      <c r="M51" s="15"/>
      <c r="N51" s="15"/>
      <c r="O51" s="15"/>
      <c r="P51" s="15"/>
      <c r="Q51" s="15"/>
      <c r="R51" s="15"/>
      <c r="S51" s="15"/>
      <c r="T51" s="15"/>
      <c r="U51" s="15"/>
      <c r="V51" s="15"/>
      <c r="W51" s="79"/>
      <c r="X51" s="79"/>
      <c r="Y51" s="79"/>
      <c r="Z51" s="62"/>
      <c r="AA51" s="62"/>
      <c r="AB51" s="62"/>
    </row>
    <row r="52" spans="4:28" ht="12">
      <c r="D52" s="15"/>
      <c r="E52" s="15"/>
      <c r="F52" s="15"/>
      <c r="G52" s="15"/>
      <c r="H52" s="15"/>
      <c r="I52" s="15"/>
      <c r="J52" s="15"/>
      <c r="K52" s="15"/>
      <c r="L52" s="15"/>
      <c r="M52" s="15"/>
      <c r="N52" s="15"/>
      <c r="O52" s="15"/>
      <c r="P52" s="15"/>
      <c r="Q52" s="15"/>
      <c r="R52" s="15"/>
      <c r="S52" s="15"/>
      <c r="T52" s="15"/>
      <c r="U52" s="15"/>
      <c r="V52" s="15"/>
      <c r="W52" s="79"/>
      <c r="X52" s="79"/>
      <c r="Y52" s="79"/>
      <c r="Z52" s="62"/>
      <c r="AA52" s="62"/>
      <c r="AB52" s="62"/>
    </row>
    <row r="53" spans="4:28" ht="12">
      <c r="D53" s="15"/>
      <c r="E53" s="15"/>
      <c r="F53" s="15"/>
      <c r="G53" s="15"/>
      <c r="H53" s="15"/>
      <c r="I53" s="15"/>
      <c r="J53" s="15"/>
      <c r="K53" s="15"/>
      <c r="L53" s="15"/>
      <c r="M53" s="15"/>
      <c r="N53" s="15"/>
      <c r="O53" s="15"/>
      <c r="P53" s="15"/>
      <c r="Q53" s="15"/>
      <c r="R53" s="15"/>
      <c r="S53" s="15"/>
      <c r="T53" s="15"/>
      <c r="U53" s="15"/>
      <c r="V53" s="15"/>
      <c r="W53" s="79"/>
      <c r="X53" s="79"/>
      <c r="Y53" s="79"/>
      <c r="Z53" s="62"/>
      <c r="AA53" s="62"/>
      <c r="AB53" s="62"/>
    </row>
    <row r="54" spans="4:28" ht="12">
      <c r="D54" s="15"/>
      <c r="E54" s="15"/>
      <c r="F54" s="15"/>
      <c r="G54" s="15"/>
      <c r="H54" s="15"/>
      <c r="I54" s="15"/>
      <c r="J54" s="15"/>
      <c r="K54" s="15"/>
      <c r="L54" s="15"/>
      <c r="M54" s="15"/>
      <c r="N54" s="15"/>
      <c r="O54" s="15"/>
      <c r="P54" s="15"/>
      <c r="Q54" s="15"/>
      <c r="R54" s="15"/>
      <c r="S54" s="15"/>
      <c r="T54" s="15"/>
      <c r="U54" s="15"/>
      <c r="V54" s="15"/>
      <c r="W54" s="79"/>
      <c r="X54" s="79"/>
      <c r="Y54" s="79"/>
      <c r="Z54" s="62"/>
      <c r="AA54" s="62"/>
      <c r="AB54" s="62"/>
    </row>
    <row r="55" spans="4:28" ht="12">
      <c r="D55" s="15"/>
      <c r="E55" s="15"/>
      <c r="F55" s="15"/>
      <c r="G55" s="15"/>
      <c r="H55" s="15"/>
      <c r="I55" s="15"/>
      <c r="J55" s="15"/>
      <c r="K55" s="15"/>
      <c r="L55" s="15"/>
      <c r="M55" s="15"/>
      <c r="N55" s="15"/>
      <c r="O55" s="15"/>
      <c r="P55" s="15"/>
      <c r="Q55" s="15"/>
      <c r="R55" s="15"/>
      <c r="S55" s="15"/>
      <c r="T55" s="15"/>
      <c r="U55" s="15"/>
      <c r="V55" s="15"/>
      <c r="W55" s="79"/>
      <c r="X55" s="79"/>
      <c r="Y55" s="79"/>
      <c r="Z55" s="62"/>
      <c r="AA55" s="62"/>
      <c r="AB55" s="62"/>
    </row>
    <row r="56" spans="4:28" ht="12">
      <c r="D56" s="15"/>
      <c r="E56" s="15"/>
      <c r="F56" s="15"/>
      <c r="G56" s="15"/>
      <c r="H56" s="15"/>
      <c r="I56" s="15"/>
      <c r="J56" s="15"/>
      <c r="K56" s="15"/>
      <c r="L56" s="15"/>
      <c r="M56" s="15"/>
      <c r="N56" s="15"/>
      <c r="O56" s="15"/>
      <c r="P56" s="15"/>
      <c r="Q56" s="15"/>
      <c r="R56" s="15"/>
      <c r="S56" s="15"/>
      <c r="T56" s="15"/>
      <c r="U56" s="15"/>
      <c r="V56" s="15"/>
      <c r="W56" s="79"/>
      <c r="X56" s="79"/>
      <c r="Y56" s="79"/>
      <c r="Z56" s="62"/>
      <c r="AA56" s="62"/>
      <c r="AB56" s="62"/>
    </row>
  </sheetData>
  <sheetProtection sheet="1" formatColumns="0" formatRows="0" insertRows="0" selectLockedCells="1"/>
  <mergeCells count="149">
    <mergeCell ref="B20:B22"/>
    <mergeCell ref="B35:B37"/>
    <mergeCell ref="B2:B10"/>
    <mergeCell ref="W2:Y2"/>
    <mergeCell ref="L6:S8"/>
    <mergeCell ref="D10:H10"/>
    <mergeCell ref="I10:AB10"/>
    <mergeCell ref="Z2:AB2"/>
    <mergeCell ref="T20:V20"/>
    <mergeCell ref="W20:Y20"/>
    <mergeCell ref="D11:H11"/>
    <mergeCell ref="I11:AB11"/>
    <mergeCell ref="D12:H12"/>
    <mergeCell ref="I12:T12"/>
    <mergeCell ref="U12:W12"/>
    <mergeCell ref="X12:AB12"/>
    <mergeCell ref="D13:H13"/>
    <mergeCell ref="I13:T13"/>
    <mergeCell ref="X13:AB13"/>
    <mergeCell ref="D20:M20"/>
    <mergeCell ref="N20:P22"/>
    <mergeCell ref="Q20:S20"/>
    <mergeCell ref="D19:AB19"/>
    <mergeCell ref="D14:AB14"/>
    <mergeCell ref="D16:S16"/>
    <mergeCell ref="D18:S18"/>
    <mergeCell ref="D26:M27"/>
    <mergeCell ref="N26:P26"/>
    <mergeCell ref="Q26:S26"/>
    <mergeCell ref="T26:V26"/>
    <mergeCell ref="W26:Y26"/>
    <mergeCell ref="Z26:AB26"/>
    <mergeCell ref="N27:P27"/>
    <mergeCell ref="Q27:S27"/>
    <mergeCell ref="T27:V27"/>
    <mergeCell ref="W27:Y27"/>
    <mergeCell ref="Z27:AB27"/>
    <mergeCell ref="D34:AB34"/>
    <mergeCell ref="D35:M35"/>
    <mergeCell ref="N35:P37"/>
    <mergeCell ref="Q35:S35"/>
    <mergeCell ref="T35:V35"/>
    <mergeCell ref="W35:Y35"/>
    <mergeCell ref="Z35:AB35"/>
    <mergeCell ref="D36:M36"/>
    <mergeCell ref="Q36:S37"/>
    <mergeCell ref="T36:V37"/>
    <mergeCell ref="W36:Y37"/>
    <mergeCell ref="Z36:AB37"/>
    <mergeCell ref="D37:M37"/>
    <mergeCell ref="Z38:AB38"/>
    <mergeCell ref="N39:P39"/>
    <mergeCell ref="Q39:S39"/>
    <mergeCell ref="T39:V39"/>
    <mergeCell ref="W39:Y39"/>
    <mergeCell ref="W41:Y41"/>
    <mergeCell ref="Z41:AB41"/>
    <mergeCell ref="T41:V41"/>
    <mergeCell ref="E38:M39"/>
    <mergeCell ref="N38:P38"/>
    <mergeCell ref="Q38:S38"/>
    <mergeCell ref="T38:V38"/>
    <mergeCell ref="W38:Y38"/>
    <mergeCell ref="Z43:AB43"/>
    <mergeCell ref="Z39:AB39"/>
    <mergeCell ref="E40:M41"/>
    <mergeCell ref="N40:P40"/>
    <mergeCell ref="Q40:S40"/>
    <mergeCell ref="T40:V40"/>
    <mergeCell ref="W40:Y40"/>
    <mergeCell ref="Z40:AB40"/>
    <mergeCell ref="N41:P41"/>
    <mergeCell ref="Q41:S41"/>
    <mergeCell ref="N48:P48"/>
    <mergeCell ref="E42:M43"/>
    <mergeCell ref="N42:P42"/>
    <mergeCell ref="Q42:S42"/>
    <mergeCell ref="T42:V42"/>
    <mergeCell ref="W42:Y42"/>
    <mergeCell ref="N43:P43"/>
    <mergeCell ref="Q43:S43"/>
    <mergeCell ref="T43:V43"/>
    <mergeCell ref="W43:Y43"/>
    <mergeCell ref="W45:Y45"/>
    <mergeCell ref="Z45:AB45"/>
    <mergeCell ref="D46:AB46"/>
    <mergeCell ref="D47:M48"/>
    <mergeCell ref="N47:P47"/>
    <mergeCell ref="Q47:S47"/>
    <mergeCell ref="T47:V47"/>
    <mergeCell ref="W47:Y47"/>
    <mergeCell ref="N45:P45"/>
    <mergeCell ref="Z47:AB47"/>
    <mergeCell ref="T44:V44"/>
    <mergeCell ref="W44:Y44"/>
    <mergeCell ref="Z44:AB44"/>
    <mergeCell ref="Z42:AB42"/>
    <mergeCell ref="Q48:S48"/>
    <mergeCell ref="T48:V48"/>
    <mergeCell ref="W48:Y48"/>
    <mergeCell ref="Z48:AB48"/>
    <mergeCell ref="Q45:S45"/>
    <mergeCell ref="T45:V45"/>
    <mergeCell ref="D25:AB25"/>
    <mergeCell ref="D23:M24"/>
    <mergeCell ref="N23:P23"/>
    <mergeCell ref="Q23:S23"/>
    <mergeCell ref="T23:V23"/>
    <mergeCell ref="W23:Y23"/>
    <mergeCell ref="T24:V24"/>
    <mergeCell ref="W24:Y24"/>
    <mergeCell ref="Z23:AB23"/>
    <mergeCell ref="N24:P24"/>
    <mergeCell ref="Q24:S24"/>
    <mergeCell ref="D15:AB15"/>
    <mergeCell ref="D17:AB17"/>
    <mergeCell ref="Z24:AB24"/>
    <mergeCell ref="Z20:AB20"/>
    <mergeCell ref="Q21:S22"/>
    <mergeCell ref="T21:V22"/>
    <mergeCell ref="W21:Y22"/>
    <mergeCell ref="Z21:AB22"/>
    <mergeCell ref="D22:M22"/>
    <mergeCell ref="AE44:AI44"/>
    <mergeCell ref="AE45:AI45"/>
    <mergeCell ref="D29:AB29"/>
    <mergeCell ref="D30:AB30"/>
    <mergeCell ref="D31:AB31"/>
    <mergeCell ref="D32:AB32"/>
    <mergeCell ref="D33:AB33"/>
    <mergeCell ref="E44:M45"/>
    <mergeCell ref="N44:P44"/>
    <mergeCell ref="Q44:S44"/>
    <mergeCell ref="AE38:AI38"/>
    <mergeCell ref="AE39:AI39"/>
    <mergeCell ref="AE40:AI40"/>
    <mergeCell ref="AE41:AI41"/>
    <mergeCell ref="AE42:AI42"/>
    <mergeCell ref="AE43:AI43"/>
    <mergeCell ref="AK20:AR29"/>
    <mergeCell ref="AK19:AR19"/>
    <mergeCell ref="AE47:AI47"/>
    <mergeCell ref="AE48:AI48"/>
    <mergeCell ref="AE20:AI22"/>
    <mergeCell ref="AE23:AI23"/>
    <mergeCell ref="AE24:AI24"/>
    <mergeCell ref="AE26:AI26"/>
    <mergeCell ref="AE27:AI27"/>
    <mergeCell ref="AE35:AI37"/>
  </mergeCells>
  <printOptions/>
  <pageMargins left="0.42" right="0.39" top="0.31" bottom="0.35" header="0" footer="0.25"/>
  <pageSetup horizontalDpi="600" verticalDpi="600" orientation="portrait" scale="91"/>
  <headerFooter alignWithMargins="0">
    <oddFooter>&amp;CNational Performance Indicators, &amp;A&amp;RPage &amp;P</oddFooter>
  </headerFooter>
  <rowBreaks count="1" manualBreakCount="1">
    <brk id="27" min="3" max="27" man="1"/>
  </rowBreaks>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2:AY70"/>
  <sheetViews>
    <sheetView showRowColHeaders="0" showZeros="0" zoomScaleSheetLayoutView="100" workbookViewId="0" topLeftCell="G16">
      <selection activeCell="X24" sqref="X24:Z24"/>
    </sheetView>
  </sheetViews>
  <sheetFormatPr defaultColWidth="9.33203125" defaultRowHeight="12.75"/>
  <cols>
    <col min="1" max="1" width="3.5" style="1" customWidth="1"/>
    <col min="2" max="2" width="21.66015625" style="1" customWidth="1"/>
    <col min="3" max="3" width="3.5" style="1" customWidth="1"/>
    <col min="4" max="4" width="5.33203125" style="1" customWidth="1"/>
    <col min="5" max="5" width="2.83203125" style="1" customWidth="1"/>
    <col min="6" max="6" width="6.33203125" style="1" customWidth="1"/>
    <col min="7" max="8" width="5.33203125" style="1" customWidth="1"/>
    <col min="9" max="9" width="3.83203125" style="1" customWidth="1"/>
    <col min="10" max="10" width="2.33203125" style="1" customWidth="1"/>
    <col min="11" max="11" width="2.5" style="1" customWidth="1"/>
    <col min="12" max="12" width="3.83203125" style="1" customWidth="1"/>
    <col min="13" max="13" width="2.5" style="1" customWidth="1"/>
    <col min="14" max="14" width="3.16015625" style="1" customWidth="1"/>
    <col min="15" max="16" width="3.83203125" style="1" customWidth="1"/>
    <col min="17" max="17" width="1.83203125" style="1" customWidth="1"/>
    <col min="18" max="18" width="4.33203125" style="1" customWidth="1"/>
    <col min="19" max="19" width="4.83203125" style="1" customWidth="1"/>
    <col min="20" max="20" width="2.83203125" style="1" customWidth="1"/>
    <col min="21" max="21" width="6.33203125" style="1" customWidth="1"/>
    <col min="22" max="22" width="4.33203125" style="1" customWidth="1"/>
    <col min="23" max="23" width="0.328125" style="1" hidden="1" customWidth="1"/>
    <col min="24" max="24" width="6.83203125" style="1" customWidth="1"/>
    <col min="25" max="25" width="2.83203125" style="1" customWidth="1"/>
    <col min="26" max="26" width="1.83203125" style="1" customWidth="1"/>
    <col min="27" max="27" width="4.83203125" style="1" customWidth="1"/>
    <col min="28" max="28" width="3.5" style="1" customWidth="1"/>
    <col min="29" max="29" width="3.33203125" style="1" customWidth="1"/>
    <col min="30" max="30" width="8.16015625" style="77" customWidth="1"/>
    <col min="31" max="31" width="3.5" style="77" customWidth="1"/>
    <col min="32" max="32" width="15.16015625" style="77" customWidth="1"/>
    <col min="33" max="33" width="4" style="1" hidden="1" customWidth="1"/>
    <col min="34" max="34" width="5.83203125" style="1" hidden="1" customWidth="1"/>
    <col min="35" max="35" width="2.16015625" style="1" hidden="1" customWidth="1"/>
    <col min="36" max="41" width="4.83203125" style="1" hidden="1" customWidth="1"/>
    <col min="42" max="42" width="2" style="1" customWidth="1"/>
    <col min="43" max="50" width="4.83203125" style="1" customWidth="1"/>
    <col min="51" max="16384" width="9.33203125" style="1" customWidth="1"/>
  </cols>
  <sheetData>
    <row r="1" ht="12.75"/>
    <row r="2" spans="2:35" s="3" customFormat="1" ht="12" customHeight="1">
      <c r="B2" s="370" t="s">
        <v>81</v>
      </c>
      <c r="D2" s="256" t="s">
        <v>47</v>
      </c>
      <c r="E2" s="19"/>
      <c r="F2" s="19"/>
      <c r="G2" s="19"/>
      <c r="H2" s="19"/>
      <c r="I2" s="112"/>
      <c r="J2" s="112"/>
      <c r="K2" s="112"/>
      <c r="L2" s="112"/>
      <c r="M2" s="112"/>
      <c r="N2" s="112"/>
      <c r="O2" s="112"/>
      <c r="P2" s="112"/>
      <c r="Q2" s="112"/>
      <c r="R2" s="112"/>
      <c r="S2" s="112"/>
      <c r="T2" s="112"/>
      <c r="U2" s="112"/>
      <c r="V2" s="112"/>
      <c r="W2" s="112"/>
      <c r="X2" s="112"/>
      <c r="Y2" s="116"/>
      <c r="Z2" s="112"/>
      <c r="AA2" s="112"/>
      <c r="AB2" s="112"/>
      <c r="AC2" s="112"/>
      <c r="AD2" s="290" t="s">
        <v>53</v>
      </c>
      <c r="AE2" s="918">
        <f>'Goal 1 Workplan'!P3</f>
        <v>0</v>
      </c>
      <c r="AF2" s="919"/>
      <c r="AG2" s="614"/>
      <c r="AH2" s="614"/>
      <c r="AI2" s="807"/>
    </row>
    <row r="3" spans="2:35" s="3" customFormat="1" ht="0" customHeight="1" hidden="1">
      <c r="B3" s="456"/>
      <c r="D3" s="32"/>
      <c r="E3" s="19"/>
      <c r="F3" s="19"/>
      <c r="G3" s="19"/>
      <c r="H3" s="19"/>
      <c r="I3" s="112"/>
      <c r="J3" s="112"/>
      <c r="K3" s="112"/>
      <c r="L3" s="112"/>
      <c r="M3" s="112"/>
      <c r="N3" s="112"/>
      <c r="O3" s="112"/>
      <c r="P3" s="112"/>
      <c r="Q3" s="112"/>
      <c r="R3" s="112"/>
      <c r="S3" s="112"/>
      <c r="T3" s="112"/>
      <c r="U3" s="112"/>
      <c r="V3" s="112"/>
      <c r="W3" s="112"/>
      <c r="X3" s="112"/>
      <c r="Y3" s="112"/>
      <c r="Z3" s="112"/>
      <c r="AA3" s="112"/>
      <c r="AB3" s="112"/>
      <c r="AC3" s="112"/>
      <c r="AD3" s="112"/>
      <c r="AE3" s="121"/>
      <c r="AF3" s="122"/>
      <c r="AG3" s="120"/>
      <c r="AH3" s="120"/>
      <c r="AI3" s="120"/>
    </row>
    <row r="4" spans="2:35" s="3" customFormat="1" ht="9.75" customHeight="1">
      <c r="B4" s="456"/>
      <c r="D4" s="32" t="s">
        <v>48</v>
      </c>
      <c r="E4" s="19"/>
      <c r="F4" s="19"/>
      <c r="G4" s="19"/>
      <c r="H4" s="19"/>
      <c r="I4" s="112"/>
      <c r="J4" s="112"/>
      <c r="K4" s="112"/>
      <c r="L4" s="112"/>
      <c r="M4" s="112"/>
      <c r="N4" s="112"/>
      <c r="O4" s="112"/>
      <c r="P4" s="112"/>
      <c r="Q4" s="112"/>
      <c r="R4" s="112"/>
      <c r="S4" s="112"/>
      <c r="T4" s="112"/>
      <c r="U4" s="112"/>
      <c r="V4" s="112"/>
      <c r="W4" s="112"/>
      <c r="X4" s="112" t="s">
        <v>75</v>
      </c>
      <c r="Y4" s="116"/>
      <c r="Z4" s="112"/>
      <c r="AA4" s="112"/>
      <c r="AB4" s="112"/>
      <c r="AC4" s="112"/>
      <c r="AD4" s="112" t="s">
        <v>75</v>
      </c>
      <c r="AE4" s="221">
        <f>'Goal 1 Reporting'!AB4</f>
        <v>0</v>
      </c>
      <c r="AF4" s="122" t="s">
        <v>51</v>
      </c>
      <c r="AG4" s="120"/>
      <c r="AH4" s="120"/>
      <c r="AI4" s="115"/>
    </row>
    <row r="5" spans="2:35" s="3" customFormat="1" ht="1.5" customHeight="1">
      <c r="B5" s="456"/>
      <c r="D5" s="32"/>
      <c r="E5" s="19"/>
      <c r="F5" s="19"/>
      <c r="G5" s="19"/>
      <c r="H5" s="19"/>
      <c r="I5" s="112"/>
      <c r="J5" s="112"/>
      <c r="K5" s="112"/>
      <c r="L5" s="112"/>
      <c r="M5" s="112"/>
      <c r="N5" s="112"/>
      <c r="O5" s="112"/>
      <c r="P5" s="112"/>
      <c r="Q5" s="112"/>
      <c r="R5" s="112"/>
      <c r="S5" s="112"/>
      <c r="T5" s="112"/>
      <c r="U5" s="112"/>
      <c r="V5" s="112"/>
      <c r="W5" s="112"/>
      <c r="X5" s="112"/>
      <c r="Y5" s="112"/>
      <c r="Z5" s="112"/>
      <c r="AA5" s="112"/>
      <c r="AB5" s="112"/>
      <c r="AC5" s="112"/>
      <c r="AD5" s="112"/>
      <c r="AE5" s="121"/>
      <c r="AF5" s="122"/>
      <c r="AG5" s="120"/>
      <c r="AH5" s="120"/>
      <c r="AI5" s="120"/>
    </row>
    <row r="6" spans="2:35" s="3" customFormat="1" ht="9.75" customHeight="1">
      <c r="B6" s="456"/>
      <c r="D6" s="32" t="s">
        <v>49</v>
      </c>
      <c r="E6" s="19"/>
      <c r="F6" s="19"/>
      <c r="G6" s="19"/>
      <c r="H6" s="19"/>
      <c r="I6" s="112"/>
      <c r="J6" s="112"/>
      <c r="K6" s="112"/>
      <c r="L6" s="452" t="s">
        <v>49</v>
      </c>
      <c r="M6" s="452"/>
      <c r="N6" s="452"/>
      <c r="O6" s="452"/>
      <c r="P6" s="452"/>
      <c r="Q6" s="452"/>
      <c r="R6" s="452"/>
      <c r="S6" s="452"/>
      <c r="T6" s="487"/>
      <c r="U6" s="487"/>
      <c r="V6" s="487"/>
      <c r="W6" s="487"/>
      <c r="X6" s="487"/>
      <c r="Y6" s="487"/>
      <c r="Z6" s="487"/>
      <c r="AA6" s="487"/>
      <c r="AB6" s="487"/>
      <c r="AC6" s="487"/>
      <c r="AD6" s="112"/>
      <c r="AE6" s="221">
        <f>'Goal 1 Reporting'!AB6</f>
        <v>0</v>
      </c>
      <c r="AF6" s="122" t="s">
        <v>52</v>
      </c>
      <c r="AG6" s="120"/>
      <c r="AH6" s="120"/>
      <c r="AI6" s="120"/>
    </row>
    <row r="7" spans="2:35" s="3" customFormat="1" ht="0" customHeight="1" hidden="1">
      <c r="B7" s="456"/>
      <c r="D7" s="32"/>
      <c r="E7" s="19"/>
      <c r="F7" s="19"/>
      <c r="G7" s="19"/>
      <c r="H7" s="19"/>
      <c r="I7" s="112"/>
      <c r="J7" s="112"/>
      <c r="K7" s="112"/>
      <c r="L7" s="452"/>
      <c r="M7" s="452"/>
      <c r="N7" s="452"/>
      <c r="O7" s="452"/>
      <c r="P7" s="452"/>
      <c r="Q7" s="452"/>
      <c r="R7" s="452"/>
      <c r="S7" s="452"/>
      <c r="T7" s="487"/>
      <c r="U7" s="487"/>
      <c r="V7" s="487"/>
      <c r="W7" s="487"/>
      <c r="X7" s="487"/>
      <c r="Y7" s="487"/>
      <c r="Z7" s="487"/>
      <c r="AA7" s="487"/>
      <c r="AB7" s="487"/>
      <c r="AC7" s="487"/>
      <c r="AD7" s="112"/>
      <c r="AE7" s="125"/>
      <c r="AF7" s="112"/>
      <c r="AG7" s="112"/>
      <c r="AH7" s="112"/>
      <c r="AI7" s="112"/>
    </row>
    <row r="8" spans="2:35" s="3" customFormat="1" ht="9.75" customHeight="1">
      <c r="B8" s="456"/>
      <c r="D8" s="32" t="s">
        <v>370</v>
      </c>
      <c r="E8" s="19"/>
      <c r="F8" s="19"/>
      <c r="G8" s="19"/>
      <c r="H8" s="19"/>
      <c r="I8" s="112"/>
      <c r="J8" s="112"/>
      <c r="K8" s="112"/>
      <c r="L8" s="452"/>
      <c r="M8" s="452"/>
      <c r="N8" s="452"/>
      <c r="O8" s="452"/>
      <c r="P8" s="452"/>
      <c r="Q8" s="452"/>
      <c r="R8" s="452"/>
      <c r="S8" s="452"/>
      <c r="T8" s="487"/>
      <c r="U8" s="487"/>
      <c r="V8" s="487"/>
      <c r="W8" s="487"/>
      <c r="X8" s="487"/>
      <c r="Y8" s="487"/>
      <c r="Z8" s="487"/>
      <c r="AA8" s="487"/>
      <c r="AB8" s="487"/>
      <c r="AC8" s="487"/>
      <c r="AD8" s="112"/>
      <c r="AE8" s="127"/>
      <c r="AF8" s="112"/>
      <c r="AG8" s="112"/>
      <c r="AH8" s="112"/>
      <c r="AI8" s="112"/>
    </row>
    <row r="9" spans="2:35" ht="14.25" customHeight="1">
      <c r="B9" s="2"/>
      <c r="D9" s="13"/>
      <c r="E9" s="13"/>
      <c r="F9" s="13"/>
      <c r="G9" s="13"/>
      <c r="H9" s="13"/>
      <c r="I9" s="129"/>
      <c r="J9" s="129"/>
      <c r="K9" s="129"/>
      <c r="L9" s="129"/>
      <c r="M9" s="129"/>
      <c r="N9" s="129"/>
      <c r="O9" s="129"/>
      <c r="P9" s="129"/>
      <c r="Q9" s="129"/>
      <c r="R9" s="129"/>
      <c r="S9" s="129"/>
      <c r="T9" s="129"/>
      <c r="U9" s="129"/>
      <c r="V9" s="129"/>
      <c r="W9" s="129"/>
      <c r="X9" s="129"/>
      <c r="Y9" s="129"/>
      <c r="Z9" s="129"/>
      <c r="AA9" s="129"/>
      <c r="AB9" s="129"/>
      <c r="AC9" s="129"/>
      <c r="AD9" s="130"/>
      <c r="AE9" s="130"/>
      <c r="AF9" s="130"/>
      <c r="AG9" s="129"/>
      <c r="AH9" s="129"/>
      <c r="AI9" s="129"/>
    </row>
    <row r="10" spans="2:35" ht="15" customHeight="1">
      <c r="B10" s="372" t="s">
        <v>82</v>
      </c>
      <c r="D10" s="364" t="s">
        <v>50</v>
      </c>
      <c r="E10" s="364"/>
      <c r="F10" s="364"/>
      <c r="G10" s="364"/>
      <c r="H10" s="364"/>
      <c r="I10" s="542">
        <f>'Goal 1 Workplan'!J11</f>
        <v>0</v>
      </c>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row>
    <row r="11" spans="2:35" ht="15" customHeight="1">
      <c r="B11" s="456"/>
      <c r="D11" s="65" t="s">
        <v>54</v>
      </c>
      <c r="E11" s="65"/>
      <c r="F11" s="65"/>
      <c r="G11" s="13"/>
      <c r="H11" s="13"/>
      <c r="I11" s="521">
        <f>'Goal 1 Workplan'!J12</f>
        <v>0</v>
      </c>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row>
    <row r="12" spans="2:35" ht="15" customHeight="1">
      <c r="B12" s="456"/>
      <c r="D12" s="643" t="s">
        <v>77</v>
      </c>
      <c r="E12" s="643"/>
      <c r="F12" s="643"/>
      <c r="G12" s="643"/>
      <c r="H12" s="643"/>
      <c r="I12" s="543">
        <f>'Goal 1 Workplan'!J13</f>
        <v>0</v>
      </c>
      <c r="J12" s="543"/>
      <c r="K12" s="543"/>
      <c r="L12" s="543"/>
      <c r="M12" s="543"/>
      <c r="N12" s="543"/>
      <c r="O12" s="543"/>
      <c r="P12" s="543"/>
      <c r="Q12" s="543"/>
      <c r="R12" s="543"/>
      <c r="S12" s="924" t="s">
        <v>79</v>
      </c>
      <c r="T12" s="670"/>
      <c r="U12" s="670"/>
      <c r="V12" s="670"/>
      <c r="W12" s="670"/>
      <c r="X12" s="670"/>
      <c r="Y12" s="521">
        <f>'Goal 1 Workplan'!N13</f>
        <v>0</v>
      </c>
      <c r="Z12" s="521"/>
      <c r="AA12" s="521"/>
      <c r="AB12" s="521"/>
      <c r="AC12" s="521"/>
      <c r="AD12" s="521"/>
      <c r="AE12" s="521"/>
      <c r="AF12" s="521"/>
      <c r="AG12" s="521"/>
      <c r="AH12" s="521"/>
      <c r="AI12" s="521"/>
    </row>
    <row r="13" spans="2:35" ht="15" customHeight="1">
      <c r="B13" s="456"/>
      <c r="D13" s="65" t="s">
        <v>76</v>
      </c>
      <c r="E13" s="65"/>
      <c r="F13" s="65"/>
      <c r="G13" s="65"/>
      <c r="H13" s="65"/>
      <c r="I13" s="507">
        <f>'Goal 1 Workplan'!J14</f>
        <v>0</v>
      </c>
      <c r="J13" s="859"/>
      <c r="K13" s="859"/>
      <c r="L13" s="859"/>
      <c r="M13" s="859"/>
      <c r="N13" s="859"/>
      <c r="O13" s="859"/>
      <c r="P13" s="859"/>
      <c r="Q13" s="859"/>
      <c r="R13" s="859"/>
      <c r="S13" s="925" t="s">
        <v>78</v>
      </c>
      <c r="T13" s="523"/>
      <c r="U13" s="523"/>
      <c r="V13" s="523"/>
      <c r="W13" s="523"/>
      <c r="X13" s="523"/>
      <c r="Y13" s="522">
        <f>'Goal 1 Workplan'!N14</f>
        <v>0</v>
      </c>
      <c r="Z13" s="612"/>
      <c r="AA13" s="612"/>
      <c r="AB13" s="612"/>
      <c r="AC13" s="612"/>
      <c r="AD13" s="612"/>
      <c r="AE13" s="612"/>
      <c r="AF13" s="612"/>
      <c r="AG13" s="612"/>
      <c r="AH13" s="612"/>
      <c r="AI13" s="612"/>
    </row>
    <row r="14" spans="2:35" ht="6" customHeight="1">
      <c r="B14" s="456"/>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row>
    <row r="15" spans="1:35" ht="13.5">
      <c r="A15" s="508"/>
      <c r="B15" s="487"/>
      <c r="D15" s="525" t="s">
        <v>34</v>
      </c>
      <c r="E15" s="525"/>
      <c r="F15" s="525"/>
      <c r="G15" s="525"/>
      <c r="H15" s="525"/>
      <c r="I15" s="525"/>
      <c r="J15" s="525"/>
      <c r="K15" s="525"/>
      <c r="L15" s="525"/>
      <c r="M15" s="525"/>
      <c r="N15" s="525"/>
      <c r="O15" s="525"/>
      <c r="P15" s="525"/>
      <c r="Q15" s="525"/>
      <c r="R15" s="525"/>
      <c r="S15" s="921"/>
      <c r="T15" s="921"/>
      <c r="U15" s="921"/>
      <c r="V15" s="921"/>
      <c r="W15" s="921"/>
      <c r="X15" s="921"/>
      <c r="Y15" s="921"/>
      <c r="Z15" s="921"/>
      <c r="AA15" s="921"/>
      <c r="AB15" s="921"/>
      <c r="AC15" s="921"/>
      <c r="AD15" s="921"/>
      <c r="AE15" s="921"/>
      <c r="AF15" s="921"/>
      <c r="AG15" s="921"/>
      <c r="AH15" s="921"/>
      <c r="AI15" s="921"/>
    </row>
    <row r="16" spans="1:35" ht="12.75">
      <c r="A16" s="487"/>
      <c r="B16" s="487"/>
      <c r="D16" s="541" t="s">
        <v>212</v>
      </c>
      <c r="E16" s="541"/>
      <c r="F16" s="541"/>
      <c r="G16" s="541"/>
      <c r="H16" s="541"/>
      <c r="I16" s="541"/>
      <c r="J16" s="541"/>
      <c r="K16" s="541"/>
      <c r="L16" s="541"/>
      <c r="M16" s="541"/>
      <c r="N16" s="541"/>
      <c r="O16" s="541"/>
      <c r="P16" s="541"/>
      <c r="Q16" s="541"/>
      <c r="R16" s="541"/>
      <c r="S16" s="456"/>
      <c r="T16" s="456"/>
      <c r="U16" s="456"/>
      <c r="V16" s="456"/>
      <c r="W16" s="456"/>
      <c r="X16" s="456"/>
      <c r="Y16" s="456"/>
      <c r="Z16" s="456"/>
      <c r="AA16" s="456"/>
      <c r="AB16" s="456"/>
      <c r="AC16" s="456"/>
      <c r="AD16" s="456"/>
      <c r="AE16" s="456"/>
      <c r="AF16" s="456"/>
      <c r="AG16" s="456"/>
      <c r="AH16" s="456"/>
      <c r="AI16" s="456"/>
    </row>
    <row r="17" spans="1:35" ht="12.75">
      <c r="A17" s="487"/>
      <c r="B17" s="487"/>
      <c r="D17" s="461" t="s">
        <v>199</v>
      </c>
      <c r="E17" s="461"/>
      <c r="F17" s="461"/>
      <c r="G17" s="461"/>
      <c r="H17" s="461"/>
      <c r="I17" s="461"/>
      <c r="J17" s="461"/>
      <c r="K17" s="461"/>
      <c r="L17" s="461"/>
      <c r="M17" s="461"/>
      <c r="N17" s="461"/>
      <c r="O17" s="461"/>
      <c r="P17" s="461"/>
      <c r="Q17" s="461"/>
      <c r="R17" s="461"/>
      <c r="S17" s="917"/>
      <c r="T17" s="917"/>
      <c r="U17" s="917"/>
      <c r="V17" s="917"/>
      <c r="W17" s="917"/>
      <c r="X17" s="917"/>
      <c r="Y17" s="917"/>
      <c r="Z17" s="917"/>
      <c r="AA17" s="917"/>
      <c r="AB17" s="917"/>
      <c r="AC17" s="917"/>
      <c r="AD17" s="917"/>
      <c r="AE17" s="917"/>
      <c r="AF17" s="917"/>
      <c r="AG17" s="917"/>
      <c r="AH17" s="917"/>
      <c r="AI17" s="917"/>
    </row>
    <row r="18" spans="1:35" ht="38.25" customHeight="1">
      <c r="A18" s="487"/>
      <c r="B18" s="487"/>
      <c r="D18" s="922">
        <f>'Goal 4 Workplan'!D18</f>
        <v>0</v>
      </c>
      <c r="E18" s="922"/>
      <c r="F18" s="922"/>
      <c r="G18" s="922"/>
      <c r="H18" s="922"/>
      <c r="I18" s="922"/>
      <c r="J18" s="922"/>
      <c r="K18" s="922"/>
      <c r="L18" s="922"/>
      <c r="M18" s="922"/>
      <c r="N18" s="922"/>
      <c r="O18" s="922"/>
      <c r="P18" s="922"/>
      <c r="Q18" s="922"/>
      <c r="R18" s="922"/>
      <c r="S18" s="923"/>
      <c r="T18" s="923"/>
      <c r="U18" s="923"/>
      <c r="V18" s="923"/>
      <c r="W18" s="923"/>
      <c r="X18" s="923"/>
      <c r="Y18" s="923"/>
      <c r="Z18" s="923"/>
      <c r="AA18" s="923"/>
      <c r="AB18" s="923"/>
      <c r="AC18" s="923"/>
      <c r="AD18" s="923"/>
      <c r="AE18" s="923"/>
      <c r="AF18" s="923"/>
      <c r="AG18" s="923"/>
      <c r="AH18" s="923"/>
      <c r="AI18" s="923"/>
    </row>
    <row r="19" spans="1:35" ht="12.75">
      <c r="A19" s="487"/>
      <c r="B19" s="487"/>
      <c r="D19" s="461" t="s">
        <v>211</v>
      </c>
      <c r="E19" s="461"/>
      <c r="F19" s="461"/>
      <c r="G19" s="461"/>
      <c r="H19" s="461"/>
      <c r="I19" s="461"/>
      <c r="J19" s="461"/>
      <c r="K19" s="461"/>
      <c r="L19" s="461"/>
      <c r="M19" s="461"/>
      <c r="N19" s="461"/>
      <c r="O19" s="461"/>
      <c r="P19" s="461"/>
      <c r="Q19" s="461"/>
      <c r="R19" s="461"/>
      <c r="S19" s="917"/>
      <c r="T19" s="917"/>
      <c r="U19" s="917"/>
      <c r="V19" s="917"/>
      <c r="W19" s="917"/>
      <c r="X19" s="917"/>
      <c r="Y19" s="917"/>
      <c r="Z19" s="917"/>
      <c r="AA19" s="917"/>
      <c r="AB19" s="917"/>
      <c r="AC19" s="917"/>
      <c r="AD19" s="917"/>
      <c r="AE19" s="917"/>
      <c r="AF19" s="917"/>
      <c r="AG19" s="917"/>
      <c r="AH19" s="917"/>
      <c r="AI19" s="917"/>
    </row>
    <row r="20" spans="1:51" ht="40.5" customHeight="1" thickBot="1">
      <c r="A20" s="487"/>
      <c r="B20" s="487"/>
      <c r="D20" s="677">
        <f>'Goal 4 Workplan'!D20</f>
        <v>0</v>
      </c>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R20" s="876" t="s">
        <v>239</v>
      </c>
      <c r="AS20" s="877"/>
      <c r="AT20" s="877"/>
      <c r="AU20" s="877"/>
      <c r="AV20" s="877"/>
      <c r="AW20" s="877"/>
      <c r="AX20" s="877"/>
      <c r="AY20" s="877"/>
    </row>
    <row r="21" spans="2:51" ht="26.25" customHeight="1">
      <c r="B21" s="271" t="s">
        <v>396</v>
      </c>
      <c r="D21" s="389" t="s">
        <v>63</v>
      </c>
      <c r="E21" s="390"/>
      <c r="F21" s="390"/>
      <c r="G21" s="390"/>
      <c r="H21" s="390"/>
      <c r="I21" s="390"/>
      <c r="J21" s="390"/>
      <c r="K21" s="390"/>
      <c r="L21" s="390"/>
      <c r="M21" s="390"/>
      <c r="N21" s="443"/>
      <c r="O21" s="399" t="s">
        <v>87</v>
      </c>
      <c r="P21" s="429"/>
      <c r="Q21" s="430"/>
      <c r="R21" s="812" t="s">
        <v>374</v>
      </c>
      <c r="S21" s="813"/>
      <c r="T21" s="814"/>
      <c r="U21" s="812" t="s">
        <v>375</v>
      </c>
      <c r="V21" s="912"/>
      <c r="W21" s="913"/>
      <c r="X21" s="812" t="s">
        <v>376</v>
      </c>
      <c r="Y21" s="813"/>
      <c r="Z21" s="814"/>
      <c r="AA21" s="914" t="s">
        <v>377</v>
      </c>
      <c r="AB21" s="915"/>
      <c r="AC21" s="916"/>
      <c r="AD21" s="812" t="s">
        <v>378</v>
      </c>
      <c r="AE21" s="913"/>
      <c r="AF21" s="254" t="s">
        <v>379</v>
      </c>
      <c r="AG21" s="812"/>
      <c r="AH21" s="813"/>
      <c r="AI21" s="814"/>
      <c r="AL21" s="920"/>
      <c r="AM21" s="920"/>
      <c r="AN21" s="920"/>
      <c r="AO21" s="920"/>
      <c r="AP21" s="920"/>
      <c r="AQ21" s="15"/>
      <c r="AR21" s="703" t="s">
        <v>195</v>
      </c>
      <c r="AS21" s="704"/>
      <c r="AT21" s="704"/>
      <c r="AU21" s="704"/>
      <c r="AV21" s="704"/>
      <c r="AW21" s="704"/>
      <c r="AX21" s="704"/>
      <c r="AY21" s="705"/>
    </row>
    <row r="22" spans="4:51" ht="30" customHeight="1">
      <c r="D22" s="411" t="s">
        <v>44</v>
      </c>
      <c r="E22" s="412"/>
      <c r="F22" s="412"/>
      <c r="G22" s="412"/>
      <c r="H22" s="412"/>
      <c r="I22" s="412"/>
      <c r="J22" s="412"/>
      <c r="K22" s="412"/>
      <c r="L22" s="412"/>
      <c r="M22" s="412"/>
      <c r="N22" s="577"/>
      <c r="O22" s="431"/>
      <c r="P22" s="432"/>
      <c r="Q22" s="433"/>
      <c r="R22" s="886" t="s">
        <v>364</v>
      </c>
      <c r="S22" s="907"/>
      <c r="T22" s="908"/>
      <c r="U22" s="886" t="s">
        <v>363</v>
      </c>
      <c r="V22" s="907"/>
      <c r="W22" s="908"/>
      <c r="X22" s="886" t="s">
        <v>365</v>
      </c>
      <c r="Y22" s="907"/>
      <c r="Z22" s="908"/>
      <c r="AA22" s="886" t="s">
        <v>368</v>
      </c>
      <c r="AB22" s="907"/>
      <c r="AC22" s="908"/>
      <c r="AD22" s="886" t="s">
        <v>437</v>
      </c>
      <c r="AE22" s="887"/>
      <c r="AF22" s="885" t="s">
        <v>438</v>
      </c>
      <c r="AG22" s="886"/>
      <c r="AH22" s="907"/>
      <c r="AI22" s="908"/>
      <c r="AL22" s="920"/>
      <c r="AM22" s="920"/>
      <c r="AN22" s="920"/>
      <c r="AO22" s="920"/>
      <c r="AP22" s="920"/>
      <c r="AQ22" s="15"/>
      <c r="AR22" s="706"/>
      <c r="AS22" s="707"/>
      <c r="AT22" s="707"/>
      <c r="AU22" s="707"/>
      <c r="AV22" s="707"/>
      <c r="AW22" s="707"/>
      <c r="AX22" s="707"/>
      <c r="AY22" s="708"/>
    </row>
    <row r="23" spans="4:51" ht="103.5" customHeight="1">
      <c r="D23" s="497" t="s">
        <v>296</v>
      </c>
      <c r="E23" s="498"/>
      <c r="F23" s="498"/>
      <c r="G23" s="498"/>
      <c r="H23" s="498"/>
      <c r="I23" s="498"/>
      <c r="J23" s="498"/>
      <c r="K23" s="498"/>
      <c r="L23" s="498"/>
      <c r="M23" s="498"/>
      <c r="N23" s="499"/>
      <c r="O23" s="434"/>
      <c r="P23" s="435"/>
      <c r="Q23" s="436"/>
      <c r="R23" s="909"/>
      <c r="S23" s="910"/>
      <c r="T23" s="911"/>
      <c r="U23" s="909"/>
      <c r="V23" s="910"/>
      <c r="W23" s="911"/>
      <c r="X23" s="909"/>
      <c r="Y23" s="910"/>
      <c r="Z23" s="911"/>
      <c r="AA23" s="909"/>
      <c r="AB23" s="910"/>
      <c r="AC23" s="911"/>
      <c r="AD23" s="529"/>
      <c r="AE23" s="888"/>
      <c r="AF23" s="532"/>
      <c r="AG23" s="909"/>
      <c r="AH23" s="910"/>
      <c r="AI23" s="911"/>
      <c r="AL23" s="920"/>
      <c r="AM23" s="920"/>
      <c r="AN23" s="920"/>
      <c r="AO23" s="920"/>
      <c r="AP23" s="920"/>
      <c r="AQ23" s="15"/>
      <c r="AR23" s="706"/>
      <c r="AS23" s="707"/>
      <c r="AT23" s="707"/>
      <c r="AU23" s="707"/>
      <c r="AV23" s="707"/>
      <c r="AW23" s="707"/>
      <c r="AX23" s="707"/>
      <c r="AY23" s="708"/>
    </row>
    <row r="24" spans="4:51" ht="15" customHeight="1">
      <c r="D24" s="35" t="s">
        <v>13</v>
      </c>
      <c r="E24" s="515" t="s">
        <v>110</v>
      </c>
      <c r="F24" s="515"/>
      <c r="G24" s="515"/>
      <c r="H24" s="515"/>
      <c r="I24" s="515"/>
      <c r="J24" s="515"/>
      <c r="K24" s="515"/>
      <c r="L24" s="515"/>
      <c r="M24" s="515"/>
      <c r="N24" s="902"/>
      <c r="O24" s="440" t="s">
        <v>85</v>
      </c>
      <c r="P24" s="441"/>
      <c r="Q24" s="442"/>
      <c r="R24" s="440">
        <f>'Goal 4 Workplan'!P24</f>
        <v>0</v>
      </c>
      <c r="S24" s="441"/>
      <c r="T24" s="442"/>
      <c r="U24" s="904">
        <f>'Goal 4 Workplan'!R24</f>
        <v>0</v>
      </c>
      <c r="V24" s="905"/>
      <c r="W24" s="906"/>
      <c r="X24" s="426"/>
      <c r="Y24" s="427"/>
      <c r="Z24" s="428"/>
      <c r="AA24" s="426"/>
      <c r="AB24" s="647"/>
      <c r="AC24" s="517"/>
      <c r="AD24" s="757">
        <f>IF(R24=X24,"",IF(X24=0,"",IF(X24/R24&lt;80%,"Explanation",IF(X24/R24&gt;120%,"Explanation",""))))</f>
      </c>
      <c r="AE24" s="651"/>
      <c r="AF24" s="294">
        <f>IF(U24=AA24,"",IF(AA24=0,"",IF(AA24/U24&lt;80%,"Explanation",IF(AA24/U24&gt;120%,"Explanation",""))))</f>
      </c>
      <c r="AG24" s="730"/>
      <c r="AH24" s="731"/>
      <c r="AI24" s="732"/>
      <c r="AL24" s="838"/>
      <c r="AM24" s="838"/>
      <c r="AN24" s="838"/>
      <c r="AO24" s="838"/>
      <c r="AP24" s="838"/>
      <c r="AQ24" s="15"/>
      <c r="AR24" s="706"/>
      <c r="AS24" s="707"/>
      <c r="AT24" s="707"/>
      <c r="AU24" s="707"/>
      <c r="AV24" s="707"/>
      <c r="AW24" s="707"/>
      <c r="AX24" s="707"/>
      <c r="AY24" s="708"/>
    </row>
    <row r="25" spans="4:51" ht="15" customHeight="1">
      <c r="D25" s="40"/>
      <c r="E25" s="516"/>
      <c r="F25" s="516"/>
      <c r="G25" s="516"/>
      <c r="H25" s="516"/>
      <c r="I25" s="516"/>
      <c r="J25" s="516"/>
      <c r="K25" s="516"/>
      <c r="L25" s="516"/>
      <c r="M25" s="516"/>
      <c r="N25" s="903"/>
      <c r="O25" s="437" t="s">
        <v>88</v>
      </c>
      <c r="P25" s="438"/>
      <c r="Q25" s="439"/>
      <c r="R25" s="511">
        <f>'Goal 4 Workplan'!P25</f>
        <v>0</v>
      </c>
      <c r="S25" s="512"/>
      <c r="T25" s="513"/>
      <c r="U25" s="901">
        <f>'Goal 4 Workplan'!R25</f>
        <v>0</v>
      </c>
      <c r="V25" s="777"/>
      <c r="W25" s="778"/>
      <c r="X25" s="423"/>
      <c r="Y25" s="424"/>
      <c r="Z25" s="425"/>
      <c r="AA25" s="423"/>
      <c r="AB25" s="647"/>
      <c r="AC25" s="517"/>
      <c r="AD25" s="829">
        <f>IF(R25=X25,"",IF(X25=0,"",IF(X25/R25&lt;80%,"Explanation",IF(X25/R25&gt;120%,"Explanation",""))))</f>
      </c>
      <c r="AE25" s="883"/>
      <c r="AF25" s="295">
        <f>IF(U25=AA25,"",IF(AA25=0,"",IF(AA25/U25&lt;80%,"Explanation",IF(AA25/U25&gt;120%,"Explanation",""))))</f>
      </c>
      <c r="AG25" s="785"/>
      <c r="AH25" s="786"/>
      <c r="AI25" s="787"/>
      <c r="AL25" s="833"/>
      <c r="AM25" s="833"/>
      <c r="AN25" s="833"/>
      <c r="AO25" s="833"/>
      <c r="AP25" s="833"/>
      <c r="AQ25" s="15"/>
      <c r="AR25" s="706"/>
      <c r="AS25" s="707"/>
      <c r="AT25" s="707"/>
      <c r="AU25" s="707"/>
      <c r="AV25" s="707"/>
      <c r="AW25" s="707"/>
      <c r="AX25" s="707"/>
      <c r="AY25" s="708"/>
    </row>
    <row r="26" spans="4:51" ht="15" customHeight="1">
      <c r="D26" s="35" t="s">
        <v>14</v>
      </c>
      <c r="E26" s="515" t="s">
        <v>111</v>
      </c>
      <c r="F26" s="515"/>
      <c r="G26" s="515"/>
      <c r="H26" s="515"/>
      <c r="I26" s="515"/>
      <c r="J26" s="515"/>
      <c r="K26" s="515"/>
      <c r="L26" s="515"/>
      <c r="M26" s="515"/>
      <c r="N26" s="902"/>
      <c r="O26" s="440" t="s">
        <v>85</v>
      </c>
      <c r="P26" s="441"/>
      <c r="Q26" s="442"/>
      <c r="R26" s="440">
        <f>'Goal 4 Workplan'!P26</f>
        <v>0</v>
      </c>
      <c r="S26" s="441"/>
      <c r="T26" s="442"/>
      <c r="U26" s="904">
        <f>'Goal 4 Workplan'!R26</f>
        <v>0</v>
      </c>
      <c r="V26" s="905"/>
      <c r="W26" s="906"/>
      <c r="X26" s="426"/>
      <c r="Y26" s="427"/>
      <c r="Z26" s="428"/>
      <c r="AA26" s="426"/>
      <c r="AB26" s="647"/>
      <c r="AC26" s="517"/>
      <c r="AD26" s="826">
        <f aca="true" t="shared" si="0" ref="AD26:AD49">IF(R26=X26,"",IF(X26=0,"",IF(X26/R26&lt;80%,"Explanation",IF(X26/R26&gt;120%,"Explanation",""))))</f>
      </c>
      <c r="AE26" s="649"/>
      <c r="AF26" s="296">
        <f aca="true" t="shared" si="1" ref="AF26:AF52">IF(U26=AA26,"",IF(AA26=0,"",IF(AA26/U26&lt;80%,"Explanation",IF(AA26/U26&gt;120%,"Explanation",""))))</f>
      </c>
      <c r="AG26" s="730"/>
      <c r="AH26" s="731"/>
      <c r="AI26" s="732"/>
      <c r="AL26" s="838"/>
      <c r="AM26" s="838"/>
      <c r="AN26" s="838"/>
      <c r="AO26" s="838"/>
      <c r="AP26" s="838"/>
      <c r="AQ26" s="15"/>
      <c r="AR26" s="706"/>
      <c r="AS26" s="707"/>
      <c r="AT26" s="707"/>
      <c r="AU26" s="707"/>
      <c r="AV26" s="707"/>
      <c r="AW26" s="707"/>
      <c r="AX26" s="707"/>
      <c r="AY26" s="708"/>
    </row>
    <row r="27" spans="4:51" ht="15" customHeight="1">
      <c r="D27" s="40"/>
      <c r="E27" s="516"/>
      <c r="F27" s="516"/>
      <c r="G27" s="516"/>
      <c r="H27" s="516"/>
      <c r="I27" s="516"/>
      <c r="J27" s="516"/>
      <c r="K27" s="516"/>
      <c r="L27" s="516"/>
      <c r="M27" s="516"/>
      <c r="N27" s="903"/>
      <c r="O27" s="511" t="s">
        <v>88</v>
      </c>
      <c r="P27" s="512"/>
      <c r="Q27" s="513"/>
      <c r="R27" s="511">
        <f>'Goal 4 Workplan'!P27</f>
        <v>0</v>
      </c>
      <c r="S27" s="512"/>
      <c r="T27" s="513"/>
      <c r="U27" s="901">
        <f>'Goal 4 Workplan'!R27</f>
        <v>0</v>
      </c>
      <c r="V27" s="777"/>
      <c r="W27" s="778"/>
      <c r="X27" s="423"/>
      <c r="Y27" s="424"/>
      <c r="Z27" s="425"/>
      <c r="AA27" s="423"/>
      <c r="AB27" s="647"/>
      <c r="AC27" s="517"/>
      <c r="AD27" s="760">
        <f t="shared" si="0"/>
      </c>
      <c r="AE27" s="651"/>
      <c r="AF27" s="295">
        <f t="shared" si="1"/>
      </c>
      <c r="AG27" s="785"/>
      <c r="AH27" s="786"/>
      <c r="AI27" s="787"/>
      <c r="AL27" s="833"/>
      <c r="AM27" s="833"/>
      <c r="AN27" s="833"/>
      <c r="AO27" s="833"/>
      <c r="AP27" s="833"/>
      <c r="AQ27" s="15"/>
      <c r="AR27" s="706"/>
      <c r="AS27" s="707"/>
      <c r="AT27" s="707"/>
      <c r="AU27" s="707"/>
      <c r="AV27" s="707"/>
      <c r="AW27" s="707"/>
      <c r="AX27" s="707"/>
      <c r="AY27" s="708"/>
    </row>
    <row r="28" spans="4:51" ht="15" customHeight="1">
      <c r="D28" s="35" t="s">
        <v>16</v>
      </c>
      <c r="E28" s="515" t="s">
        <v>112</v>
      </c>
      <c r="F28" s="515"/>
      <c r="G28" s="515"/>
      <c r="H28" s="515"/>
      <c r="I28" s="515"/>
      <c r="J28" s="515"/>
      <c r="K28" s="515"/>
      <c r="L28" s="515"/>
      <c r="M28" s="515"/>
      <c r="N28" s="902"/>
      <c r="O28" s="440" t="s">
        <v>85</v>
      </c>
      <c r="P28" s="441"/>
      <c r="Q28" s="442"/>
      <c r="R28" s="440">
        <f>'Goal 4 Workplan'!P28</f>
        <v>0</v>
      </c>
      <c r="S28" s="441"/>
      <c r="T28" s="442"/>
      <c r="U28" s="904">
        <f>'Goal 4 Workplan'!R28</f>
        <v>0</v>
      </c>
      <c r="V28" s="905"/>
      <c r="W28" s="906"/>
      <c r="X28" s="426"/>
      <c r="Y28" s="427"/>
      <c r="Z28" s="428"/>
      <c r="AA28" s="426"/>
      <c r="AB28" s="647"/>
      <c r="AC28" s="517"/>
      <c r="AD28" s="826">
        <f t="shared" si="0"/>
      </c>
      <c r="AE28" s="649"/>
      <c r="AF28" s="296">
        <f t="shared" si="1"/>
      </c>
      <c r="AG28" s="730"/>
      <c r="AH28" s="731"/>
      <c r="AI28" s="732"/>
      <c r="AL28" s="838"/>
      <c r="AM28" s="838"/>
      <c r="AN28" s="838"/>
      <c r="AO28" s="838"/>
      <c r="AP28" s="838"/>
      <c r="AQ28" s="15"/>
      <c r="AR28" s="706"/>
      <c r="AS28" s="707"/>
      <c r="AT28" s="707"/>
      <c r="AU28" s="707"/>
      <c r="AV28" s="707"/>
      <c r="AW28" s="707"/>
      <c r="AX28" s="707"/>
      <c r="AY28" s="708"/>
    </row>
    <row r="29" spans="4:51" ht="15" customHeight="1">
      <c r="D29" s="40"/>
      <c r="E29" s="516"/>
      <c r="F29" s="516"/>
      <c r="G29" s="516"/>
      <c r="H29" s="516"/>
      <c r="I29" s="516"/>
      <c r="J29" s="516"/>
      <c r="K29" s="516"/>
      <c r="L29" s="516"/>
      <c r="M29" s="516"/>
      <c r="N29" s="903"/>
      <c r="O29" s="511" t="s">
        <v>88</v>
      </c>
      <c r="P29" s="512"/>
      <c r="Q29" s="513"/>
      <c r="R29" s="511">
        <f>'Goal 4 Workplan'!P29</f>
        <v>0</v>
      </c>
      <c r="S29" s="512"/>
      <c r="T29" s="513"/>
      <c r="U29" s="901">
        <f>'Goal 4 Workplan'!R29</f>
        <v>0</v>
      </c>
      <c r="V29" s="777"/>
      <c r="W29" s="778"/>
      <c r="X29" s="423"/>
      <c r="Y29" s="424"/>
      <c r="Z29" s="425"/>
      <c r="AA29" s="423"/>
      <c r="AB29" s="647"/>
      <c r="AC29" s="517"/>
      <c r="AD29" s="760">
        <f t="shared" si="0"/>
      </c>
      <c r="AE29" s="651"/>
      <c r="AF29" s="295">
        <f t="shared" si="1"/>
      </c>
      <c r="AG29" s="785"/>
      <c r="AH29" s="786"/>
      <c r="AI29" s="787"/>
      <c r="AL29" s="833"/>
      <c r="AM29" s="833"/>
      <c r="AN29" s="833"/>
      <c r="AO29" s="833"/>
      <c r="AP29" s="833"/>
      <c r="AQ29" s="15"/>
      <c r="AR29" s="706"/>
      <c r="AS29" s="707"/>
      <c r="AT29" s="707"/>
      <c r="AU29" s="707"/>
      <c r="AV29" s="707"/>
      <c r="AW29" s="707"/>
      <c r="AX29" s="707"/>
      <c r="AY29" s="708"/>
    </row>
    <row r="30" spans="4:51" ht="15" customHeight="1" thickBot="1">
      <c r="D30" s="35" t="s">
        <v>18</v>
      </c>
      <c r="E30" s="515" t="s">
        <v>113</v>
      </c>
      <c r="F30" s="515"/>
      <c r="G30" s="515"/>
      <c r="H30" s="515"/>
      <c r="I30" s="515"/>
      <c r="J30" s="515"/>
      <c r="K30" s="515"/>
      <c r="L30" s="515"/>
      <c r="M30" s="515"/>
      <c r="N30" s="902"/>
      <c r="O30" s="440" t="s">
        <v>85</v>
      </c>
      <c r="P30" s="441"/>
      <c r="Q30" s="442"/>
      <c r="R30" s="440">
        <f>'Goal 4 Workplan'!P30</f>
        <v>0</v>
      </c>
      <c r="S30" s="441"/>
      <c r="T30" s="442"/>
      <c r="U30" s="904">
        <f>'Goal 4 Workplan'!R30</f>
        <v>0</v>
      </c>
      <c r="V30" s="905"/>
      <c r="W30" s="906"/>
      <c r="X30" s="426"/>
      <c r="Y30" s="427"/>
      <c r="Z30" s="428"/>
      <c r="AA30" s="426"/>
      <c r="AB30" s="647"/>
      <c r="AC30" s="517"/>
      <c r="AD30" s="826">
        <f t="shared" si="0"/>
      </c>
      <c r="AE30" s="649"/>
      <c r="AF30" s="296">
        <f t="shared" si="1"/>
      </c>
      <c r="AG30" s="730"/>
      <c r="AH30" s="731"/>
      <c r="AI30" s="732"/>
      <c r="AL30" s="838"/>
      <c r="AM30" s="838"/>
      <c r="AN30" s="838"/>
      <c r="AO30" s="838"/>
      <c r="AP30" s="838"/>
      <c r="AQ30" s="15"/>
      <c r="AR30" s="709"/>
      <c r="AS30" s="710"/>
      <c r="AT30" s="710"/>
      <c r="AU30" s="710"/>
      <c r="AV30" s="710"/>
      <c r="AW30" s="710"/>
      <c r="AX30" s="710"/>
      <c r="AY30" s="711"/>
    </row>
    <row r="31" spans="4:43" ht="15" customHeight="1">
      <c r="D31" s="40"/>
      <c r="E31" s="516"/>
      <c r="F31" s="516"/>
      <c r="G31" s="516"/>
      <c r="H31" s="516"/>
      <c r="I31" s="516"/>
      <c r="J31" s="516"/>
      <c r="K31" s="516"/>
      <c r="L31" s="516"/>
      <c r="M31" s="516"/>
      <c r="N31" s="903"/>
      <c r="O31" s="437" t="s">
        <v>88</v>
      </c>
      <c r="P31" s="438"/>
      <c r="Q31" s="439"/>
      <c r="R31" s="511">
        <f>'Goal 4 Workplan'!P31</f>
        <v>0</v>
      </c>
      <c r="S31" s="512"/>
      <c r="T31" s="513"/>
      <c r="U31" s="901">
        <f>'Goal 4 Workplan'!R31</f>
        <v>0</v>
      </c>
      <c r="V31" s="777"/>
      <c r="W31" s="778"/>
      <c r="X31" s="423"/>
      <c r="Y31" s="424"/>
      <c r="Z31" s="425"/>
      <c r="AA31" s="423"/>
      <c r="AB31" s="647"/>
      <c r="AC31" s="517"/>
      <c r="AD31" s="760">
        <f t="shared" si="0"/>
      </c>
      <c r="AE31" s="651"/>
      <c r="AF31" s="295">
        <f t="shared" si="1"/>
      </c>
      <c r="AG31" s="785"/>
      <c r="AH31" s="786"/>
      <c r="AI31" s="787"/>
      <c r="AL31" s="833"/>
      <c r="AM31" s="833"/>
      <c r="AN31" s="833"/>
      <c r="AO31" s="833"/>
      <c r="AP31" s="833"/>
      <c r="AQ31" s="15"/>
    </row>
    <row r="32" spans="4:43" ht="15" customHeight="1">
      <c r="D32" s="35" t="s">
        <v>19</v>
      </c>
      <c r="E32" s="515" t="s">
        <v>114</v>
      </c>
      <c r="F32" s="515"/>
      <c r="G32" s="515"/>
      <c r="H32" s="515"/>
      <c r="I32" s="515"/>
      <c r="J32" s="515"/>
      <c r="K32" s="515"/>
      <c r="L32" s="515"/>
      <c r="M32" s="515"/>
      <c r="N32" s="902"/>
      <c r="O32" s="440" t="s">
        <v>85</v>
      </c>
      <c r="P32" s="441"/>
      <c r="Q32" s="442"/>
      <c r="R32" s="440">
        <f>'Goal 4 Workplan'!P32</f>
        <v>0</v>
      </c>
      <c r="S32" s="441"/>
      <c r="T32" s="442"/>
      <c r="U32" s="904">
        <f>'Goal 4 Workplan'!R32</f>
        <v>0</v>
      </c>
      <c r="V32" s="905"/>
      <c r="W32" s="906"/>
      <c r="X32" s="426"/>
      <c r="Y32" s="427"/>
      <c r="Z32" s="428"/>
      <c r="AA32" s="426"/>
      <c r="AB32" s="647"/>
      <c r="AC32" s="517"/>
      <c r="AD32" s="826">
        <f t="shared" si="0"/>
      </c>
      <c r="AE32" s="649"/>
      <c r="AF32" s="296">
        <f t="shared" si="1"/>
      </c>
      <c r="AG32" s="730"/>
      <c r="AH32" s="731"/>
      <c r="AI32" s="732"/>
      <c r="AL32" s="838"/>
      <c r="AM32" s="838"/>
      <c r="AN32" s="838"/>
      <c r="AO32" s="838"/>
      <c r="AP32" s="838"/>
      <c r="AQ32" s="15"/>
    </row>
    <row r="33" spans="4:43" ht="15" customHeight="1">
      <c r="D33" s="40"/>
      <c r="E33" s="516"/>
      <c r="F33" s="516"/>
      <c r="G33" s="516"/>
      <c r="H33" s="516"/>
      <c r="I33" s="516"/>
      <c r="J33" s="516"/>
      <c r="K33" s="516"/>
      <c r="L33" s="516"/>
      <c r="M33" s="516"/>
      <c r="N33" s="903"/>
      <c r="O33" s="437" t="s">
        <v>88</v>
      </c>
      <c r="P33" s="438"/>
      <c r="Q33" s="439"/>
      <c r="R33" s="511">
        <f>'Goal 4 Workplan'!P33</f>
        <v>0</v>
      </c>
      <c r="S33" s="512"/>
      <c r="T33" s="513"/>
      <c r="U33" s="901">
        <f>'Goal 4 Workplan'!R33</f>
        <v>0</v>
      </c>
      <c r="V33" s="777"/>
      <c r="W33" s="778"/>
      <c r="X33" s="423"/>
      <c r="Y33" s="424"/>
      <c r="Z33" s="425"/>
      <c r="AA33" s="423"/>
      <c r="AB33" s="647"/>
      <c r="AC33" s="517"/>
      <c r="AD33" s="760">
        <f t="shared" si="0"/>
      </c>
      <c r="AE33" s="651"/>
      <c r="AF33" s="295">
        <f t="shared" si="1"/>
      </c>
      <c r="AG33" s="785"/>
      <c r="AH33" s="786"/>
      <c r="AI33" s="787"/>
      <c r="AL33" s="833"/>
      <c r="AM33" s="833"/>
      <c r="AN33" s="833"/>
      <c r="AO33" s="833"/>
      <c r="AP33" s="833"/>
      <c r="AQ33" s="15"/>
    </row>
    <row r="34" spans="4:43" ht="15" customHeight="1">
      <c r="D34" s="35" t="s">
        <v>20</v>
      </c>
      <c r="E34" s="515" t="s">
        <v>115</v>
      </c>
      <c r="F34" s="515"/>
      <c r="G34" s="515"/>
      <c r="H34" s="515"/>
      <c r="I34" s="515"/>
      <c r="J34" s="515"/>
      <c r="K34" s="515"/>
      <c r="L34" s="515"/>
      <c r="M34" s="515"/>
      <c r="N34" s="902"/>
      <c r="O34" s="440" t="s">
        <v>85</v>
      </c>
      <c r="P34" s="441"/>
      <c r="Q34" s="442"/>
      <c r="R34" s="440">
        <f>'Goal 4 Workplan'!P34</f>
        <v>0</v>
      </c>
      <c r="S34" s="441"/>
      <c r="T34" s="442"/>
      <c r="U34" s="904">
        <f>'Goal 4 Workplan'!R34</f>
        <v>0</v>
      </c>
      <c r="V34" s="905"/>
      <c r="W34" s="906"/>
      <c r="X34" s="426"/>
      <c r="Y34" s="427"/>
      <c r="Z34" s="428"/>
      <c r="AA34" s="426"/>
      <c r="AB34" s="647"/>
      <c r="AC34" s="517"/>
      <c r="AD34" s="826">
        <f t="shared" si="0"/>
      </c>
      <c r="AE34" s="649"/>
      <c r="AF34" s="296">
        <f t="shared" si="1"/>
      </c>
      <c r="AG34" s="730"/>
      <c r="AH34" s="731"/>
      <c r="AI34" s="732"/>
      <c r="AL34" s="838"/>
      <c r="AM34" s="838"/>
      <c r="AN34" s="838"/>
      <c r="AO34" s="838"/>
      <c r="AP34" s="838"/>
      <c r="AQ34" s="15"/>
    </row>
    <row r="35" spans="4:43" ht="15" customHeight="1">
      <c r="D35" s="40"/>
      <c r="E35" s="516"/>
      <c r="F35" s="516"/>
      <c r="G35" s="516"/>
      <c r="H35" s="516"/>
      <c r="I35" s="516"/>
      <c r="J35" s="516"/>
      <c r="K35" s="516"/>
      <c r="L35" s="516"/>
      <c r="M35" s="516"/>
      <c r="N35" s="903"/>
      <c r="O35" s="437" t="s">
        <v>88</v>
      </c>
      <c r="P35" s="438"/>
      <c r="Q35" s="439"/>
      <c r="R35" s="511">
        <f>'Goal 4 Workplan'!P35</f>
        <v>0</v>
      </c>
      <c r="S35" s="512"/>
      <c r="T35" s="513"/>
      <c r="U35" s="901">
        <f>'Goal 4 Workplan'!R35</f>
        <v>0</v>
      </c>
      <c r="V35" s="777"/>
      <c r="W35" s="778"/>
      <c r="X35" s="423"/>
      <c r="Y35" s="424"/>
      <c r="Z35" s="425"/>
      <c r="AA35" s="423"/>
      <c r="AB35" s="647"/>
      <c r="AC35" s="517"/>
      <c r="AD35" s="760">
        <f t="shared" si="0"/>
      </c>
      <c r="AE35" s="651"/>
      <c r="AF35" s="295">
        <f t="shared" si="1"/>
      </c>
      <c r="AG35" s="785"/>
      <c r="AH35" s="786"/>
      <c r="AI35" s="787"/>
      <c r="AL35" s="833"/>
      <c r="AM35" s="833"/>
      <c r="AN35" s="833"/>
      <c r="AO35" s="833"/>
      <c r="AP35" s="833"/>
      <c r="AQ35" s="15"/>
    </row>
    <row r="36" spans="4:43" ht="15" customHeight="1">
      <c r="D36" s="35" t="s">
        <v>21</v>
      </c>
      <c r="E36" s="515" t="s">
        <v>116</v>
      </c>
      <c r="F36" s="515"/>
      <c r="G36" s="515"/>
      <c r="H36" s="515"/>
      <c r="I36" s="515"/>
      <c r="J36" s="515"/>
      <c r="K36" s="515"/>
      <c r="L36" s="515"/>
      <c r="M36" s="515"/>
      <c r="N36" s="902"/>
      <c r="O36" s="440" t="s">
        <v>85</v>
      </c>
      <c r="P36" s="441"/>
      <c r="Q36" s="442"/>
      <c r="R36" s="440">
        <f>'Goal 4 Workplan'!P36</f>
        <v>0</v>
      </c>
      <c r="S36" s="441"/>
      <c r="T36" s="442"/>
      <c r="U36" s="904">
        <f>'Goal 4 Workplan'!R36</f>
        <v>0</v>
      </c>
      <c r="V36" s="905"/>
      <c r="W36" s="906"/>
      <c r="X36" s="426"/>
      <c r="Y36" s="427"/>
      <c r="Z36" s="428"/>
      <c r="AA36" s="426"/>
      <c r="AB36" s="647"/>
      <c r="AC36" s="517"/>
      <c r="AD36" s="826">
        <f t="shared" si="0"/>
      </c>
      <c r="AE36" s="649"/>
      <c r="AF36" s="296">
        <f t="shared" si="1"/>
      </c>
      <c r="AG36" s="730"/>
      <c r="AH36" s="731"/>
      <c r="AI36" s="732"/>
      <c r="AL36" s="838"/>
      <c r="AM36" s="838"/>
      <c r="AN36" s="838"/>
      <c r="AO36" s="838"/>
      <c r="AP36" s="838"/>
      <c r="AQ36" s="15"/>
    </row>
    <row r="37" spans="4:43" ht="15" customHeight="1">
      <c r="D37" s="40"/>
      <c r="E37" s="516"/>
      <c r="F37" s="516"/>
      <c r="G37" s="516"/>
      <c r="H37" s="516"/>
      <c r="I37" s="516"/>
      <c r="J37" s="516"/>
      <c r="K37" s="516"/>
      <c r="L37" s="516"/>
      <c r="M37" s="516"/>
      <c r="N37" s="903"/>
      <c r="O37" s="437" t="s">
        <v>88</v>
      </c>
      <c r="P37" s="438"/>
      <c r="Q37" s="439"/>
      <c r="R37" s="511">
        <f>'Goal 4 Workplan'!P37</f>
        <v>0</v>
      </c>
      <c r="S37" s="512"/>
      <c r="T37" s="513"/>
      <c r="U37" s="901">
        <f>'Goal 4 Workplan'!R37</f>
        <v>0</v>
      </c>
      <c r="V37" s="777"/>
      <c r="W37" s="778"/>
      <c r="X37" s="423"/>
      <c r="Y37" s="424"/>
      <c r="Z37" s="425"/>
      <c r="AA37" s="423"/>
      <c r="AB37" s="647"/>
      <c r="AC37" s="517"/>
      <c r="AD37" s="760">
        <f t="shared" si="0"/>
      </c>
      <c r="AE37" s="651"/>
      <c r="AF37" s="295">
        <f t="shared" si="1"/>
      </c>
      <c r="AG37" s="785"/>
      <c r="AH37" s="786"/>
      <c r="AI37" s="787"/>
      <c r="AL37" s="833"/>
      <c r="AM37" s="833"/>
      <c r="AN37" s="833"/>
      <c r="AO37" s="833"/>
      <c r="AP37" s="833"/>
      <c r="AQ37" s="15"/>
    </row>
    <row r="38" spans="4:43" ht="15" customHeight="1">
      <c r="D38" s="35" t="s">
        <v>22</v>
      </c>
      <c r="E38" s="515" t="s">
        <v>117</v>
      </c>
      <c r="F38" s="515"/>
      <c r="G38" s="515"/>
      <c r="H38" s="515"/>
      <c r="I38" s="515"/>
      <c r="J38" s="515"/>
      <c r="K38" s="515"/>
      <c r="L38" s="515"/>
      <c r="M38" s="515"/>
      <c r="N38" s="902"/>
      <c r="O38" s="440" t="s">
        <v>85</v>
      </c>
      <c r="P38" s="441"/>
      <c r="Q38" s="442"/>
      <c r="R38" s="440">
        <f>'Goal 4 Workplan'!P38</f>
        <v>0</v>
      </c>
      <c r="S38" s="441"/>
      <c r="T38" s="442"/>
      <c r="U38" s="904">
        <f>'Goal 4 Workplan'!R38</f>
        <v>0</v>
      </c>
      <c r="V38" s="905"/>
      <c r="W38" s="906"/>
      <c r="X38" s="426"/>
      <c r="Y38" s="427"/>
      <c r="Z38" s="428"/>
      <c r="AA38" s="426"/>
      <c r="AB38" s="647"/>
      <c r="AC38" s="517"/>
      <c r="AD38" s="826">
        <f t="shared" si="0"/>
      </c>
      <c r="AE38" s="649"/>
      <c r="AF38" s="296">
        <f t="shared" si="1"/>
      </c>
      <c r="AG38" s="730"/>
      <c r="AH38" s="731"/>
      <c r="AI38" s="732"/>
      <c r="AL38" s="838"/>
      <c r="AM38" s="838"/>
      <c r="AN38" s="838"/>
      <c r="AO38" s="838"/>
      <c r="AP38" s="838"/>
      <c r="AQ38" s="15"/>
    </row>
    <row r="39" spans="4:43" ht="15" customHeight="1">
      <c r="D39" s="40"/>
      <c r="E39" s="516"/>
      <c r="F39" s="516"/>
      <c r="G39" s="516"/>
      <c r="H39" s="516"/>
      <c r="I39" s="516"/>
      <c r="J39" s="516"/>
      <c r="K39" s="516"/>
      <c r="L39" s="516"/>
      <c r="M39" s="516"/>
      <c r="N39" s="903"/>
      <c r="O39" s="437" t="s">
        <v>88</v>
      </c>
      <c r="P39" s="438"/>
      <c r="Q39" s="439"/>
      <c r="R39" s="511">
        <f>'Goal 4 Workplan'!P39</f>
        <v>0</v>
      </c>
      <c r="S39" s="512"/>
      <c r="T39" s="513"/>
      <c r="U39" s="901">
        <f>'Goal 4 Workplan'!R39</f>
        <v>0</v>
      </c>
      <c r="V39" s="777"/>
      <c r="W39" s="778"/>
      <c r="X39" s="423"/>
      <c r="Y39" s="424"/>
      <c r="Z39" s="425"/>
      <c r="AA39" s="423"/>
      <c r="AB39" s="647"/>
      <c r="AC39" s="517"/>
      <c r="AD39" s="760">
        <f t="shared" si="0"/>
      </c>
      <c r="AE39" s="651"/>
      <c r="AF39" s="295">
        <f t="shared" si="1"/>
      </c>
      <c r="AG39" s="785"/>
      <c r="AH39" s="786"/>
      <c r="AI39" s="787"/>
      <c r="AL39" s="833"/>
      <c r="AM39" s="833"/>
      <c r="AN39" s="833"/>
      <c r="AO39" s="833"/>
      <c r="AP39" s="833"/>
      <c r="AQ39" s="15"/>
    </row>
    <row r="40" spans="4:43" ht="15" customHeight="1">
      <c r="D40" s="35" t="s">
        <v>23</v>
      </c>
      <c r="E40" s="515" t="s">
        <v>118</v>
      </c>
      <c r="F40" s="515"/>
      <c r="G40" s="515"/>
      <c r="H40" s="515"/>
      <c r="I40" s="515"/>
      <c r="J40" s="515"/>
      <c r="K40" s="515"/>
      <c r="L40" s="515"/>
      <c r="M40" s="515"/>
      <c r="N40" s="902"/>
      <c r="O40" s="440" t="s">
        <v>85</v>
      </c>
      <c r="P40" s="441"/>
      <c r="Q40" s="442"/>
      <c r="R40" s="440">
        <f>'Goal 4 Workplan'!P40</f>
        <v>0</v>
      </c>
      <c r="S40" s="441"/>
      <c r="T40" s="442"/>
      <c r="U40" s="904">
        <f>'Goal 4 Workplan'!R40</f>
        <v>0</v>
      </c>
      <c r="V40" s="905"/>
      <c r="W40" s="906"/>
      <c r="X40" s="426"/>
      <c r="Y40" s="427"/>
      <c r="Z40" s="428"/>
      <c r="AA40" s="426"/>
      <c r="AB40" s="647"/>
      <c r="AC40" s="517"/>
      <c r="AD40" s="826">
        <f t="shared" si="0"/>
      </c>
      <c r="AE40" s="649"/>
      <c r="AF40" s="296">
        <f t="shared" si="1"/>
      </c>
      <c r="AG40" s="730"/>
      <c r="AH40" s="731"/>
      <c r="AI40" s="732"/>
      <c r="AL40" s="838"/>
      <c r="AM40" s="838"/>
      <c r="AN40" s="838"/>
      <c r="AO40" s="838"/>
      <c r="AP40" s="838"/>
      <c r="AQ40" s="15"/>
    </row>
    <row r="41" spans="4:43" ht="15" customHeight="1">
      <c r="D41" s="40"/>
      <c r="E41" s="516"/>
      <c r="F41" s="516"/>
      <c r="G41" s="516"/>
      <c r="H41" s="516"/>
      <c r="I41" s="516"/>
      <c r="J41" s="516"/>
      <c r="K41" s="516"/>
      <c r="L41" s="516"/>
      <c r="M41" s="516"/>
      <c r="N41" s="903"/>
      <c r="O41" s="437" t="s">
        <v>88</v>
      </c>
      <c r="P41" s="438"/>
      <c r="Q41" s="439"/>
      <c r="R41" s="511">
        <f>'Goal 4 Workplan'!P41</f>
        <v>0</v>
      </c>
      <c r="S41" s="512"/>
      <c r="T41" s="513"/>
      <c r="U41" s="901">
        <f>'Goal 4 Workplan'!R41</f>
        <v>0</v>
      </c>
      <c r="V41" s="777"/>
      <c r="W41" s="778"/>
      <c r="X41" s="423"/>
      <c r="Y41" s="424"/>
      <c r="Z41" s="425"/>
      <c r="AA41" s="423"/>
      <c r="AB41" s="647"/>
      <c r="AC41" s="517"/>
      <c r="AD41" s="760">
        <f t="shared" si="0"/>
      </c>
      <c r="AE41" s="651"/>
      <c r="AF41" s="295">
        <f t="shared" si="1"/>
      </c>
      <c r="AG41" s="785"/>
      <c r="AH41" s="786"/>
      <c r="AI41" s="787"/>
      <c r="AL41" s="833"/>
      <c r="AM41" s="833"/>
      <c r="AN41" s="833"/>
      <c r="AO41" s="833"/>
      <c r="AP41" s="833"/>
      <c r="AQ41" s="15"/>
    </row>
    <row r="42" spans="4:43" ht="15" customHeight="1">
      <c r="D42" s="35" t="s">
        <v>95</v>
      </c>
      <c r="E42" s="374" t="s">
        <v>423</v>
      </c>
      <c r="F42" s="374"/>
      <c r="G42" s="374"/>
      <c r="H42" s="374"/>
      <c r="I42" s="374"/>
      <c r="J42" s="374"/>
      <c r="K42" s="374"/>
      <c r="L42" s="374"/>
      <c r="M42" s="374"/>
      <c r="N42" s="763"/>
      <c r="O42" s="440" t="s">
        <v>85</v>
      </c>
      <c r="P42" s="441"/>
      <c r="Q42" s="442"/>
      <c r="R42" s="440">
        <f>'Goal 4 Workplan'!P42</f>
        <v>0</v>
      </c>
      <c r="S42" s="441"/>
      <c r="T42" s="442"/>
      <c r="U42" s="904">
        <f>'Goal 4 Workplan'!R42</f>
        <v>0</v>
      </c>
      <c r="V42" s="905"/>
      <c r="W42" s="906"/>
      <c r="X42" s="426"/>
      <c r="Y42" s="427"/>
      <c r="Z42" s="428"/>
      <c r="AA42" s="426"/>
      <c r="AB42" s="647"/>
      <c r="AC42" s="517"/>
      <c r="AD42" s="826">
        <f t="shared" si="0"/>
      </c>
      <c r="AE42" s="649"/>
      <c r="AF42" s="296">
        <f t="shared" si="1"/>
      </c>
      <c r="AG42" s="730"/>
      <c r="AH42" s="731"/>
      <c r="AI42" s="732"/>
      <c r="AL42" s="838"/>
      <c r="AM42" s="838"/>
      <c r="AN42" s="838"/>
      <c r="AO42" s="838"/>
      <c r="AP42" s="838"/>
      <c r="AQ42" s="15"/>
    </row>
    <row r="43" spans="4:43" ht="15" customHeight="1">
      <c r="D43" s="40"/>
      <c r="E43" s="375"/>
      <c r="F43" s="375"/>
      <c r="G43" s="375"/>
      <c r="H43" s="375"/>
      <c r="I43" s="375"/>
      <c r="J43" s="375"/>
      <c r="K43" s="375"/>
      <c r="L43" s="375"/>
      <c r="M43" s="375"/>
      <c r="N43" s="764"/>
      <c r="O43" s="437" t="s">
        <v>88</v>
      </c>
      <c r="P43" s="438"/>
      <c r="Q43" s="439"/>
      <c r="R43" s="511">
        <f>'Goal 4 Workplan'!P43</f>
        <v>0</v>
      </c>
      <c r="S43" s="512"/>
      <c r="T43" s="513"/>
      <c r="U43" s="901">
        <f>'Goal 4 Workplan'!R43</f>
        <v>0</v>
      </c>
      <c r="V43" s="777"/>
      <c r="W43" s="778"/>
      <c r="X43" s="423"/>
      <c r="Y43" s="424"/>
      <c r="Z43" s="425"/>
      <c r="AA43" s="423"/>
      <c r="AB43" s="647"/>
      <c r="AC43" s="517"/>
      <c r="AD43" s="760">
        <f t="shared" si="0"/>
      </c>
      <c r="AE43" s="651"/>
      <c r="AF43" s="295">
        <f t="shared" si="1"/>
      </c>
      <c r="AG43" s="785"/>
      <c r="AH43" s="786"/>
      <c r="AI43" s="787"/>
      <c r="AL43" s="833"/>
      <c r="AM43" s="833"/>
      <c r="AN43" s="833"/>
      <c r="AO43" s="833"/>
      <c r="AP43" s="833"/>
      <c r="AQ43" s="15"/>
    </row>
    <row r="44" spans="4:43" ht="16.5" customHeight="1">
      <c r="D44" s="35" t="s">
        <v>97</v>
      </c>
      <c r="E44" s="515" t="s">
        <v>119</v>
      </c>
      <c r="F44" s="515"/>
      <c r="G44" s="515"/>
      <c r="H44" s="515"/>
      <c r="I44" s="515"/>
      <c r="J44" s="515"/>
      <c r="K44" s="515"/>
      <c r="L44" s="515"/>
      <c r="M44" s="515"/>
      <c r="N44" s="902"/>
      <c r="O44" s="440" t="s">
        <v>85</v>
      </c>
      <c r="P44" s="441"/>
      <c r="Q44" s="442"/>
      <c r="R44" s="440">
        <f>'Goal 4 Workplan'!P44</f>
        <v>0</v>
      </c>
      <c r="S44" s="441"/>
      <c r="T44" s="442"/>
      <c r="U44" s="904">
        <f>'Goal 4 Workplan'!R44</f>
        <v>0</v>
      </c>
      <c r="V44" s="905"/>
      <c r="W44" s="906"/>
      <c r="X44" s="426"/>
      <c r="Y44" s="427"/>
      <c r="Z44" s="428"/>
      <c r="AA44" s="426"/>
      <c r="AB44" s="647"/>
      <c r="AC44" s="517"/>
      <c r="AD44" s="826">
        <f t="shared" si="0"/>
      </c>
      <c r="AE44" s="649"/>
      <c r="AF44" s="296">
        <f t="shared" si="1"/>
      </c>
      <c r="AG44" s="730"/>
      <c r="AH44" s="731"/>
      <c r="AI44" s="732"/>
      <c r="AL44" s="838"/>
      <c r="AM44" s="838"/>
      <c r="AN44" s="838"/>
      <c r="AO44" s="838"/>
      <c r="AP44" s="838"/>
      <c r="AQ44" s="15"/>
    </row>
    <row r="45" spans="4:43" ht="15.75" customHeight="1">
      <c r="D45" s="40"/>
      <c r="E45" s="516"/>
      <c r="F45" s="516"/>
      <c r="G45" s="516"/>
      <c r="H45" s="516"/>
      <c r="I45" s="516"/>
      <c r="J45" s="516"/>
      <c r="K45" s="516"/>
      <c r="L45" s="516"/>
      <c r="M45" s="516"/>
      <c r="N45" s="903"/>
      <c r="O45" s="437" t="s">
        <v>88</v>
      </c>
      <c r="P45" s="438"/>
      <c r="Q45" s="439"/>
      <c r="R45" s="511">
        <f>'Goal 4 Workplan'!P45</f>
        <v>0</v>
      </c>
      <c r="S45" s="512"/>
      <c r="T45" s="513"/>
      <c r="U45" s="901">
        <f>'Goal 4 Workplan'!R45</f>
        <v>0</v>
      </c>
      <c r="V45" s="777"/>
      <c r="W45" s="778"/>
      <c r="X45" s="423"/>
      <c r="Y45" s="424"/>
      <c r="Z45" s="425"/>
      <c r="AA45" s="423"/>
      <c r="AB45" s="647"/>
      <c r="AC45" s="517"/>
      <c r="AD45" s="760">
        <f t="shared" si="0"/>
      </c>
      <c r="AE45" s="651"/>
      <c r="AF45" s="295">
        <f t="shared" si="1"/>
      </c>
      <c r="AG45" s="785"/>
      <c r="AH45" s="786"/>
      <c r="AI45" s="787"/>
      <c r="AL45" s="833"/>
      <c r="AM45" s="833"/>
      <c r="AN45" s="833"/>
      <c r="AO45" s="833"/>
      <c r="AP45" s="833"/>
      <c r="AQ45" s="15"/>
    </row>
    <row r="46" spans="4:43" ht="15" customHeight="1">
      <c r="D46" s="35" t="s">
        <v>102</v>
      </c>
      <c r="E46" s="515" t="s">
        <v>120</v>
      </c>
      <c r="F46" s="515"/>
      <c r="G46" s="515"/>
      <c r="H46" s="515"/>
      <c r="I46" s="515"/>
      <c r="J46" s="515"/>
      <c r="K46" s="515"/>
      <c r="L46" s="515"/>
      <c r="M46" s="515"/>
      <c r="N46" s="902"/>
      <c r="O46" s="440" t="s">
        <v>85</v>
      </c>
      <c r="P46" s="441"/>
      <c r="Q46" s="442"/>
      <c r="R46" s="440">
        <f>'Goal 4 Workplan'!P46</f>
        <v>0</v>
      </c>
      <c r="S46" s="441"/>
      <c r="T46" s="442"/>
      <c r="U46" s="904">
        <f>'Goal 4 Workplan'!R46</f>
        <v>0</v>
      </c>
      <c r="V46" s="905"/>
      <c r="W46" s="906"/>
      <c r="X46" s="426"/>
      <c r="Y46" s="427"/>
      <c r="Z46" s="428"/>
      <c r="AA46" s="426"/>
      <c r="AB46" s="647"/>
      <c r="AC46" s="517"/>
      <c r="AD46" s="826">
        <f t="shared" si="0"/>
      </c>
      <c r="AE46" s="649"/>
      <c r="AF46" s="296">
        <f t="shared" si="1"/>
      </c>
      <c r="AG46" s="730"/>
      <c r="AH46" s="731"/>
      <c r="AI46" s="732"/>
      <c r="AL46" s="838"/>
      <c r="AM46" s="838"/>
      <c r="AN46" s="838"/>
      <c r="AO46" s="838"/>
      <c r="AP46" s="838"/>
      <c r="AQ46" s="15"/>
    </row>
    <row r="47" spans="4:43" ht="15" customHeight="1">
      <c r="D47" s="40"/>
      <c r="E47" s="516"/>
      <c r="F47" s="516"/>
      <c r="G47" s="516"/>
      <c r="H47" s="516"/>
      <c r="I47" s="516"/>
      <c r="J47" s="516"/>
      <c r="K47" s="516"/>
      <c r="L47" s="516"/>
      <c r="M47" s="516"/>
      <c r="N47" s="903"/>
      <c r="O47" s="437" t="s">
        <v>88</v>
      </c>
      <c r="P47" s="438"/>
      <c r="Q47" s="439"/>
      <c r="R47" s="511">
        <f>'Goal 4 Workplan'!P47</f>
        <v>0</v>
      </c>
      <c r="S47" s="512"/>
      <c r="T47" s="513"/>
      <c r="U47" s="901">
        <f>'Goal 4 Workplan'!R47</f>
        <v>0</v>
      </c>
      <c r="V47" s="777"/>
      <c r="W47" s="778"/>
      <c r="X47" s="423"/>
      <c r="Y47" s="424"/>
      <c r="Z47" s="425"/>
      <c r="AA47" s="423"/>
      <c r="AB47" s="647"/>
      <c r="AC47" s="517"/>
      <c r="AD47" s="760">
        <f t="shared" si="0"/>
      </c>
      <c r="AE47" s="651"/>
      <c r="AF47" s="295">
        <f t="shared" si="1"/>
      </c>
      <c r="AG47" s="785"/>
      <c r="AH47" s="786"/>
      <c r="AI47" s="787"/>
      <c r="AL47" s="833"/>
      <c r="AM47" s="833"/>
      <c r="AN47" s="833"/>
      <c r="AO47" s="833"/>
      <c r="AP47" s="833"/>
      <c r="AQ47" s="15"/>
    </row>
    <row r="48" spans="4:43" ht="15" customHeight="1">
      <c r="D48" s="35" t="s">
        <v>147</v>
      </c>
      <c r="E48" s="515" t="s">
        <v>121</v>
      </c>
      <c r="F48" s="515"/>
      <c r="G48" s="515"/>
      <c r="H48" s="515"/>
      <c r="I48" s="515"/>
      <c r="J48" s="515"/>
      <c r="K48" s="515"/>
      <c r="L48" s="515"/>
      <c r="M48" s="515"/>
      <c r="N48" s="902"/>
      <c r="O48" s="440" t="s">
        <v>85</v>
      </c>
      <c r="P48" s="441"/>
      <c r="Q48" s="442"/>
      <c r="R48" s="440">
        <f>'Goal 4 Workplan'!P48</f>
        <v>0</v>
      </c>
      <c r="S48" s="441"/>
      <c r="T48" s="442"/>
      <c r="U48" s="904">
        <f>'Goal 4 Workplan'!R48</f>
        <v>0</v>
      </c>
      <c r="V48" s="905"/>
      <c r="W48" s="906"/>
      <c r="X48" s="426"/>
      <c r="Y48" s="427"/>
      <c r="Z48" s="428"/>
      <c r="AA48" s="426"/>
      <c r="AB48" s="647"/>
      <c r="AC48" s="517"/>
      <c r="AD48" s="826">
        <f t="shared" si="0"/>
      </c>
      <c r="AE48" s="649"/>
      <c r="AF48" s="296">
        <f t="shared" si="1"/>
      </c>
      <c r="AG48" s="730"/>
      <c r="AH48" s="731"/>
      <c r="AI48" s="732"/>
      <c r="AL48" s="838"/>
      <c r="AM48" s="838"/>
      <c r="AN48" s="838"/>
      <c r="AO48" s="838"/>
      <c r="AP48" s="838"/>
      <c r="AQ48" s="15"/>
    </row>
    <row r="49" spans="4:43" ht="15" customHeight="1">
      <c r="D49" s="40"/>
      <c r="E49" s="516"/>
      <c r="F49" s="516"/>
      <c r="G49" s="516"/>
      <c r="H49" s="516"/>
      <c r="I49" s="516"/>
      <c r="J49" s="516"/>
      <c r="K49" s="516"/>
      <c r="L49" s="516"/>
      <c r="M49" s="516"/>
      <c r="N49" s="903"/>
      <c r="O49" s="437" t="s">
        <v>88</v>
      </c>
      <c r="P49" s="438"/>
      <c r="Q49" s="439"/>
      <c r="R49" s="511">
        <f>'Goal 4 Workplan'!P49</f>
        <v>0</v>
      </c>
      <c r="S49" s="512"/>
      <c r="T49" s="513"/>
      <c r="U49" s="901">
        <f>'Goal 4 Workplan'!R49</f>
        <v>0</v>
      </c>
      <c r="V49" s="777"/>
      <c r="W49" s="778"/>
      <c r="X49" s="423"/>
      <c r="Y49" s="424"/>
      <c r="Z49" s="425"/>
      <c r="AA49" s="423"/>
      <c r="AB49" s="647"/>
      <c r="AC49" s="517"/>
      <c r="AD49" s="760">
        <f t="shared" si="0"/>
      </c>
      <c r="AE49" s="651"/>
      <c r="AF49" s="295">
        <f t="shared" si="1"/>
      </c>
      <c r="AG49" s="785"/>
      <c r="AH49" s="786"/>
      <c r="AI49" s="787"/>
      <c r="AL49" s="833"/>
      <c r="AM49" s="833"/>
      <c r="AN49" s="833"/>
      <c r="AO49" s="833"/>
      <c r="AP49" s="833"/>
      <c r="AQ49" s="15"/>
    </row>
    <row r="50" spans="4:43" ht="15.75" customHeight="1">
      <c r="D50" s="514" t="s">
        <v>184</v>
      </c>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4"/>
      <c r="AL50" s="15"/>
      <c r="AM50" s="15"/>
      <c r="AN50" s="15"/>
      <c r="AO50" s="15"/>
      <c r="AP50" s="15"/>
      <c r="AQ50" s="15"/>
    </row>
    <row r="51" spans="4:43" ht="15" customHeight="1">
      <c r="D51" s="895"/>
      <c r="E51" s="896"/>
      <c r="F51" s="896"/>
      <c r="G51" s="896"/>
      <c r="H51" s="896"/>
      <c r="I51" s="896"/>
      <c r="J51" s="896"/>
      <c r="K51" s="896"/>
      <c r="L51" s="896"/>
      <c r="M51" s="896"/>
      <c r="N51" s="897"/>
      <c r="O51" s="440" t="s">
        <v>85</v>
      </c>
      <c r="P51" s="441"/>
      <c r="Q51" s="442"/>
      <c r="R51" s="440">
        <f>'Goal 4 Workplan'!P51</f>
        <v>0</v>
      </c>
      <c r="S51" s="441"/>
      <c r="T51" s="442"/>
      <c r="U51" s="440">
        <f>'Goal 4 Workplan'!R51</f>
        <v>0</v>
      </c>
      <c r="V51" s="650"/>
      <c r="W51" s="651"/>
      <c r="X51" s="426"/>
      <c r="Y51" s="427"/>
      <c r="Z51" s="428"/>
      <c r="AA51" s="426"/>
      <c r="AB51" s="647"/>
      <c r="AC51" s="517"/>
      <c r="AD51" s="826">
        <f>IF(R51=X51,"",IF(X51=0,"",IF(X51/R51&lt;80%,"Explanation",IF(X51/R51&gt;120%,"Explanation",""))))</f>
      </c>
      <c r="AE51" s="649"/>
      <c r="AF51" s="296">
        <f t="shared" si="1"/>
      </c>
      <c r="AG51" s="731"/>
      <c r="AH51" s="731"/>
      <c r="AI51" s="732"/>
      <c r="AL51" s="838"/>
      <c r="AM51" s="838"/>
      <c r="AN51" s="838"/>
      <c r="AO51" s="838"/>
      <c r="AP51" s="838"/>
      <c r="AQ51" s="15"/>
    </row>
    <row r="52" spans="4:43" ht="14.25" customHeight="1">
      <c r="D52" s="898"/>
      <c r="E52" s="899"/>
      <c r="F52" s="899"/>
      <c r="G52" s="899"/>
      <c r="H52" s="899"/>
      <c r="I52" s="899"/>
      <c r="J52" s="899"/>
      <c r="K52" s="899"/>
      <c r="L52" s="899"/>
      <c r="M52" s="899"/>
      <c r="N52" s="900"/>
      <c r="O52" s="437" t="s">
        <v>88</v>
      </c>
      <c r="P52" s="438"/>
      <c r="Q52" s="439"/>
      <c r="R52" s="437">
        <f>'Goal 4 Workplan'!P52</f>
        <v>0</v>
      </c>
      <c r="S52" s="438"/>
      <c r="T52" s="439"/>
      <c r="U52" s="437">
        <f>'Goal 4 Workplan'!R52</f>
        <v>0</v>
      </c>
      <c r="V52" s="650"/>
      <c r="W52" s="651"/>
      <c r="X52" s="423"/>
      <c r="Y52" s="424"/>
      <c r="Z52" s="425"/>
      <c r="AA52" s="423"/>
      <c r="AB52" s="647"/>
      <c r="AC52" s="517"/>
      <c r="AD52" s="760">
        <f>IF(R52=X52,"",IF(X52=0,"",IF(X52/R52&lt;80%,"Explanation",IF(X52/R52&gt;120%,"Explanation",""))))</f>
      </c>
      <c r="AE52" s="651"/>
      <c r="AF52" s="295">
        <f t="shared" si="1"/>
      </c>
      <c r="AG52" s="786"/>
      <c r="AH52" s="786"/>
      <c r="AI52" s="787"/>
      <c r="AL52" s="833"/>
      <c r="AM52" s="833"/>
      <c r="AN52" s="833"/>
      <c r="AO52" s="833"/>
      <c r="AP52" s="833"/>
      <c r="AQ52" s="15"/>
    </row>
    <row r="53" spans="4:43" ht="20.25" customHeight="1">
      <c r="D53" s="889" t="s">
        <v>446</v>
      </c>
      <c r="E53" s="890"/>
      <c r="F53" s="890"/>
      <c r="G53" s="890"/>
      <c r="H53" s="890"/>
      <c r="I53" s="890"/>
      <c r="J53" s="890"/>
      <c r="K53" s="890"/>
      <c r="L53" s="890"/>
      <c r="M53" s="890"/>
      <c r="N53" s="890"/>
      <c r="O53" s="440" t="s">
        <v>85</v>
      </c>
      <c r="P53" s="441"/>
      <c r="Q53" s="442"/>
      <c r="R53" s="440">
        <f>SUM(R24+R26+R28+R30+R32+R34+R36+R38+R40+R42+R44+R46+R48+R51)</f>
        <v>0</v>
      </c>
      <c r="S53" s="441"/>
      <c r="T53" s="442"/>
      <c r="U53" s="440">
        <f>SUM(U24+U26+U28+U30+U32+U34+U36+U38+U40+U42+U44+U46+U48+U51)</f>
        <v>0</v>
      </c>
      <c r="V53" s="650"/>
      <c r="W53" s="651"/>
      <c r="X53" s="440">
        <f>SUM(X24+X26+X28+X30+X32+X34+X36+X38+X40+X42+X44+X46+X48+X51)</f>
        <v>0</v>
      </c>
      <c r="Y53" s="441"/>
      <c r="Z53" s="442"/>
      <c r="AA53" s="440">
        <f>SUM(AA24+AA26+AA28+AA30+AA32+AA34+AA36+AA38+AA40+AA42+AA44+AA46+AA48+AA51)</f>
        <v>0</v>
      </c>
      <c r="AB53" s="884"/>
      <c r="AC53" s="548"/>
      <c r="AD53" s="258"/>
      <c r="AE53" s="259"/>
      <c r="AF53" s="297"/>
      <c r="AG53" s="260"/>
      <c r="AH53" s="260"/>
      <c r="AI53" s="261"/>
      <c r="AL53" s="15"/>
      <c r="AM53" s="15"/>
      <c r="AN53" s="15"/>
      <c r="AO53" s="15"/>
      <c r="AP53" s="15"/>
      <c r="AQ53" s="15"/>
    </row>
    <row r="54" spans="4:43" ht="20.25" customHeight="1">
      <c r="D54" s="891"/>
      <c r="E54" s="892"/>
      <c r="F54" s="892"/>
      <c r="G54" s="892"/>
      <c r="H54" s="892"/>
      <c r="I54" s="892"/>
      <c r="J54" s="892"/>
      <c r="K54" s="892"/>
      <c r="L54" s="892"/>
      <c r="M54" s="892"/>
      <c r="N54" s="892"/>
      <c r="O54" s="437" t="s">
        <v>88</v>
      </c>
      <c r="P54" s="438"/>
      <c r="Q54" s="439"/>
      <c r="R54" s="437">
        <f>SUM(R25+R27+R29+R31+R33+R35+R37+R39+R41+R43+R45+R47+R49+R52)</f>
        <v>0</v>
      </c>
      <c r="S54" s="438"/>
      <c r="T54" s="439"/>
      <c r="U54" s="437">
        <f>SUM(U25+U27+U29+U31++U35+U37+U39+U41+U43+U45+U47+U49+U52+U33)</f>
        <v>0</v>
      </c>
      <c r="V54" s="650"/>
      <c r="W54" s="651"/>
      <c r="X54" s="437">
        <f>SUM(X25+X27+X29+X31+X33+X35+X39+X41+X37+X43+X45+X47+X49+X52)</f>
        <v>0</v>
      </c>
      <c r="Y54" s="438"/>
      <c r="Z54" s="439"/>
      <c r="AA54" s="437">
        <f>SUM(AA25+AA27+AA29+AA31+AA33+AA35+AA37+AA39+AA41+AA43+AA45+AA47+AA49+AA52)</f>
        <v>0</v>
      </c>
      <c r="AB54" s="884"/>
      <c r="AC54" s="548"/>
      <c r="AD54" s="262"/>
      <c r="AE54" s="263"/>
      <c r="AF54" s="298"/>
      <c r="AG54" s="264"/>
      <c r="AH54" s="264"/>
      <c r="AI54" s="265"/>
      <c r="AL54" s="15"/>
      <c r="AM54" s="15"/>
      <c r="AN54" s="15"/>
      <c r="AO54" s="15"/>
      <c r="AP54" s="15"/>
      <c r="AQ54" s="15"/>
    </row>
    <row r="70" ht="12">
      <c r="E70" s="2"/>
    </row>
  </sheetData>
  <sheetProtection sheet="1" formatColumns="0" formatRows="0" insertRows="0" selectLockedCells="1"/>
  <mergeCells count="293">
    <mergeCell ref="S12:X12"/>
    <mergeCell ref="I13:R13"/>
    <mergeCell ref="S13:X13"/>
    <mergeCell ref="Y13:AI13"/>
    <mergeCell ref="B2:B8"/>
    <mergeCell ref="AG2:AI2"/>
    <mergeCell ref="B10:B14"/>
    <mergeCell ref="D10:H10"/>
    <mergeCell ref="I10:AI10"/>
    <mergeCell ref="L6:AC8"/>
    <mergeCell ref="AE2:AF2"/>
    <mergeCell ref="I11:AI11"/>
    <mergeCell ref="D12:H12"/>
    <mergeCell ref="I12:R12"/>
    <mergeCell ref="AL21:AP23"/>
    <mergeCell ref="A15:B20"/>
    <mergeCell ref="D15:AI15"/>
    <mergeCell ref="D16:AI16"/>
    <mergeCell ref="D17:AI17"/>
    <mergeCell ref="D18:AI18"/>
    <mergeCell ref="D19:AI19"/>
    <mergeCell ref="D20:AI20"/>
    <mergeCell ref="AD21:AE21"/>
    <mergeCell ref="AG22:AI23"/>
    <mergeCell ref="D23:N23"/>
    <mergeCell ref="E24:N25"/>
    <mergeCell ref="R24:T24"/>
    <mergeCell ref="U24:W24"/>
    <mergeCell ref="X24:Z24"/>
    <mergeCell ref="AA24:AC24"/>
    <mergeCell ref="AR20:AY20"/>
    <mergeCell ref="D21:N21"/>
    <mergeCell ref="O21:Q23"/>
    <mergeCell ref="R21:T21"/>
    <mergeCell ref="U21:W21"/>
    <mergeCell ref="X21:Z21"/>
    <mergeCell ref="AA21:AC21"/>
    <mergeCell ref="AR21:AY30"/>
    <mergeCell ref="D22:N22"/>
    <mergeCell ref="R22:T23"/>
    <mergeCell ref="U22:W23"/>
    <mergeCell ref="X22:Z23"/>
    <mergeCell ref="AA22:AC23"/>
    <mergeCell ref="AG24:AI24"/>
    <mergeCell ref="AL24:AP24"/>
    <mergeCell ref="O25:Q25"/>
    <mergeCell ref="R25:T25"/>
    <mergeCell ref="U25:W25"/>
    <mergeCell ref="X25:Z25"/>
    <mergeCell ref="AA25:AC25"/>
    <mergeCell ref="AG25:AI25"/>
    <mergeCell ref="AL25:AP25"/>
    <mergeCell ref="O24:Q24"/>
    <mergeCell ref="AD24:AE24"/>
    <mergeCell ref="E26:N27"/>
    <mergeCell ref="O26:Q26"/>
    <mergeCell ref="R26:T26"/>
    <mergeCell ref="U26:W26"/>
    <mergeCell ref="X26:Z26"/>
    <mergeCell ref="AA26:AC26"/>
    <mergeCell ref="AL28:AP28"/>
    <mergeCell ref="AG26:AI26"/>
    <mergeCell ref="AL26:AP26"/>
    <mergeCell ref="O27:Q27"/>
    <mergeCell ref="R27:T27"/>
    <mergeCell ref="U27:W27"/>
    <mergeCell ref="X27:Z27"/>
    <mergeCell ref="AA27:AC27"/>
    <mergeCell ref="AG27:AI27"/>
    <mergeCell ref="U29:W29"/>
    <mergeCell ref="X29:Z29"/>
    <mergeCell ref="AA29:AC29"/>
    <mergeCell ref="AL27:AP27"/>
    <mergeCell ref="E28:N29"/>
    <mergeCell ref="O28:Q28"/>
    <mergeCell ref="R28:T28"/>
    <mergeCell ref="U28:W28"/>
    <mergeCell ref="X28:Z28"/>
    <mergeCell ref="AA28:AC28"/>
    <mergeCell ref="AL29:AP29"/>
    <mergeCell ref="E30:N31"/>
    <mergeCell ref="O30:Q30"/>
    <mergeCell ref="R30:T30"/>
    <mergeCell ref="U30:W30"/>
    <mergeCell ref="X30:Z30"/>
    <mergeCell ref="AA30:AC30"/>
    <mergeCell ref="AG30:AI30"/>
    <mergeCell ref="O29:Q29"/>
    <mergeCell ref="R29:T29"/>
    <mergeCell ref="AL30:AP30"/>
    <mergeCell ref="O31:Q31"/>
    <mergeCell ref="R31:T31"/>
    <mergeCell ref="U31:W31"/>
    <mergeCell ref="X31:Z31"/>
    <mergeCell ref="AA31:AC31"/>
    <mergeCell ref="AG31:AI31"/>
    <mergeCell ref="AL31:AP31"/>
    <mergeCell ref="AG33:AI33"/>
    <mergeCell ref="E32:N33"/>
    <mergeCell ref="O32:Q32"/>
    <mergeCell ref="R32:T32"/>
    <mergeCell ref="U32:W32"/>
    <mergeCell ref="X32:Z32"/>
    <mergeCell ref="AA32:AC32"/>
    <mergeCell ref="AA34:AC34"/>
    <mergeCell ref="AG34:AI34"/>
    <mergeCell ref="AL34:AP34"/>
    <mergeCell ref="AG32:AI32"/>
    <mergeCell ref="AL32:AP32"/>
    <mergeCell ref="O33:Q33"/>
    <mergeCell ref="R33:T33"/>
    <mergeCell ref="U33:W33"/>
    <mergeCell ref="X33:Z33"/>
    <mergeCell ref="AA33:AC33"/>
    <mergeCell ref="R35:T35"/>
    <mergeCell ref="U35:W35"/>
    <mergeCell ref="X35:Z35"/>
    <mergeCell ref="AA35:AC35"/>
    <mergeCell ref="AL33:AP33"/>
    <mergeCell ref="E34:N35"/>
    <mergeCell ref="O34:Q34"/>
    <mergeCell ref="R34:T34"/>
    <mergeCell ref="U34:W34"/>
    <mergeCell ref="X34:Z34"/>
    <mergeCell ref="AG35:AI35"/>
    <mergeCell ref="AL35:AP35"/>
    <mergeCell ref="E36:N37"/>
    <mergeCell ref="O36:Q36"/>
    <mergeCell ref="R36:T36"/>
    <mergeCell ref="U36:W36"/>
    <mergeCell ref="X36:Z36"/>
    <mergeCell ref="AA36:AC36"/>
    <mergeCell ref="AG36:AI36"/>
    <mergeCell ref="O35:Q35"/>
    <mergeCell ref="AL36:AP36"/>
    <mergeCell ref="O37:Q37"/>
    <mergeCell ref="R37:T37"/>
    <mergeCell ref="U37:W37"/>
    <mergeCell ref="X37:Z37"/>
    <mergeCell ref="AA37:AC37"/>
    <mergeCell ref="AG37:AI37"/>
    <mergeCell ref="AL37:AP37"/>
    <mergeCell ref="AD36:AE36"/>
    <mergeCell ref="AD37:AE37"/>
    <mergeCell ref="AG39:AI39"/>
    <mergeCell ref="E38:N39"/>
    <mergeCell ref="O38:Q38"/>
    <mergeCell ref="R38:T38"/>
    <mergeCell ref="U38:W38"/>
    <mergeCell ref="X38:Z38"/>
    <mergeCell ref="AA38:AC38"/>
    <mergeCell ref="AD38:AE38"/>
    <mergeCell ref="AD39:AE39"/>
    <mergeCell ref="AA40:AC40"/>
    <mergeCell ref="AG40:AI40"/>
    <mergeCell ref="AL40:AP40"/>
    <mergeCell ref="AG38:AI38"/>
    <mergeCell ref="AL38:AP38"/>
    <mergeCell ref="O39:Q39"/>
    <mergeCell ref="R39:T39"/>
    <mergeCell ref="U39:W39"/>
    <mergeCell ref="X39:Z39"/>
    <mergeCell ref="AA39:AC39"/>
    <mergeCell ref="R41:T41"/>
    <mergeCell ref="U41:W41"/>
    <mergeCell ref="X41:Z41"/>
    <mergeCell ref="AA41:AC41"/>
    <mergeCell ref="AL39:AP39"/>
    <mergeCell ref="E40:N41"/>
    <mergeCell ref="O40:Q40"/>
    <mergeCell ref="R40:T40"/>
    <mergeCell ref="U40:W40"/>
    <mergeCell ref="X40:Z40"/>
    <mergeCell ref="AG41:AI41"/>
    <mergeCell ref="AL41:AP41"/>
    <mergeCell ref="E42:N43"/>
    <mergeCell ref="O42:Q42"/>
    <mergeCell ref="R42:T42"/>
    <mergeCell ref="U42:W42"/>
    <mergeCell ref="X42:Z42"/>
    <mergeCell ref="AA42:AC42"/>
    <mergeCell ref="AG42:AI42"/>
    <mergeCell ref="O41:Q41"/>
    <mergeCell ref="AL42:AP42"/>
    <mergeCell ref="O43:Q43"/>
    <mergeCell ref="R43:T43"/>
    <mergeCell ref="U43:W43"/>
    <mergeCell ref="X43:Z43"/>
    <mergeCell ref="AA43:AC43"/>
    <mergeCell ref="AG43:AI43"/>
    <mergeCell ref="AL43:AP43"/>
    <mergeCell ref="O44:Q44"/>
    <mergeCell ref="R44:T44"/>
    <mergeCell ref="U44:W44"/>
    <mergeCell ref="X44:Z44"/>
    <mergeCell ref="AA44:AC44"/>
    <mergeCell ref="O45:Q45"/>
    <mergeCell ref="R45:T45"/>
    <mergeCell ref="U45:W45"/>
    <mergeCell ref="X45:Z45"/>
    <mergeCell ref="AG44:AI44"/>
    <mergeCell ref="AL44:AP44"/>
    <mergeCell ref="R47:T47"/>
    <mergeCell ref="U47:W47"/>
    <mergeCell ref="X47:Z47"/>
    <mergeCell ref="AA47:AC47"/>
    <mergeCell ref="AA45:AC45"/>
    <mergeCell ref="AG45:AI45"/>
    <mergeCell ref="X46:Z46"/>
    <mergeCell ref="AA46:AC46"/>
    <mergeCell ref="AL45:AP45"/>
    <mergeCell ref="E46:N47"/>
    <mergeCell ref="O46:Q46"/>
    <mergeCell ref="R46:T46"/>
    <mergeCell ref="U46:W46"/>
    <mergeCell ref="AG47:AI47"/>
    <mergeCell ref="AL47:AP47"/>
    <mergeCell ref="AG46:AI46"/>
    <mergeCell ref="AL46:AP46"/>
    <mergeCell ref="E44:N45"/>
    <mergeCell ref="E48:N49"/>
    <mergeCell ref="O48:Q48"/>
    <mergeCell ref="R48:T48"/>
    <mergeCell ref="U48:W48"/>
    <mergeCell ref="X48:Z48"/>
    <mergeCell ref="AA48:AC48"/>
    <mergeCell ref="AG48:AI48"/>
    <mergeCell ref="O47:Q47"/>
    <mergeCell ref="AL48:AP48"/>
    <mergeCell ref="O49:Q49"/>
    <mergeCell ref="R49:T49"/>
    <mergeCell ref="U49:W49"/>
    <mergeCell ref="X49:Z49"/>
    <mergeCell ref="AA49:AC49"/>
    <mergeCell ref="AG49:AI49"/>
    <mergeCell ref="AL49:AP49"/>
    <mergeCell ref="AD49:AE49"/>
    <mergeCell ref="D50:AI50"/>
    <mergeCell ref="D51:N52"/>
    <mergeCell ref="O51:Q51"/>
    <mergeCell ref="R51:T51"/>
    <mergeCell ref="U51:W51"/>
    <mergeCell ref="X51:Z51"/>
    <mergeCell ref="AA51:AC51"/>
    <mergeCell ref="AG51:AI51"/>
    <mergeCell ref="AD52:AE52"/>
    <mergeCell ref="AL51:AP51"/>
    <mergeCell ref="O52:Q52"/>
    <mergeCell ref="R52:T52"/>
    <mergeCell ref="U52:W52"/>
    <mergeCell ref="X52:Z52"/>
    <mergeCell ref="AA52:AC52"/>
    <mergeCell ref="AG52:AI52"/>
    <mergeCell ref="AL52:AP52"/>
    <mergeCell ref="AD51:AE51"/>
    <mergeCell ref="D53:N54"/>
    <mergeCell ref="O53:Q53"/>
    <mergeCell ref="R53:T53"/>
    <mergeCell ref="U53:W53"/>
    <mergeCell ref="X53:Z53"/>
    <mergeCell ref="AA53:AC53"/>
    <mergeCell ref="O54:Q54"/>
    <mergeCell ref="R54:T54"/>
    <mergeCell ref="U54:W54"/>
    <mergeCell ref="X54:Z54"/>
    <mergeCell ref="AA54:AC54"/>
    <mergeCell ref="AF22:AF23"/>
    <mergeCell ref="AD22:AE23"/>
    <mergeCell ref="AD42:AE42"/>
    <mergeCell ref="AD43:AE43"/>
    <mergeCell ref="AD44:AE44"/>
    <mergeCell ref="AD45:AE45"/>
    <mergeCell ref="AD46:AE46"/>
    <mergeCell ref="AD47:AE47"/>
    <mergeCell ref="AD48:AE48"/>
    <mergeCell ref="AD40:AE40"/>
    <mergeCell ref="AD41:AE41"/>
    <mergeCell ref="AD30:AE30"/>
    <mergeCell ref="AD31:AE31"/>
    <mergeCell ref="AD32:AE32"/>
    <mergeCell ref="AD33:AE33"/>
    <mergeCell ref="AD34:AE34"/>
    <mergeCell ref="AD35:AE35"/>
    <mergeCell ref="AD25:AE25"/>
    <mergeCell ref="AD26:AE26"/>
    <mergeCell ref="AD27:AE27"/>
    <mergeCell ref="AD28:AE28"/>
    <mergeCell ref="AD29:AE29"/>
    <mergeCell ref="Y12:AI12"/>
    <mergeCell ref="AG29:AI29"/>
    <mergeCell ref="AG28:AI28"/>
    <mergeCell ref="D14:AI14"/>
    <mergeCell ref="AG21:AI21"/>
  </mergeCells>
  <conditionalFormatting sqref="AD24 AF24">
    <cfRule type="cellIs" priority="2" dxfId="1" operator="lessThan" stopIfTrue="1">
      <formula>'Goal 4 Reporting'!$X$24</formula>
    </cfRule>
  </conditionalFormatting>
  <printOptions horizontalCentered="1"/>
  <pageMargins left="0" right="0" top="0.31" bottom="0.5" header="0" footer="0.25"/>
  <pageSetup horizontalDpi="600" verticalDpi="600" orientation="portrait" scale="79"/>
  <headerFooter alignWithMargins="0">
    <oddFooter>&amp;CNational Performance Indicators, &amp;A&amp;RPage &amp;P</oddFooter>
  </headerFooter>
  <legacyDrawing r:id="rId2"/>
</worksheet>
</file>

<file path=xl/worksheets/sheet14.xml><?xml version="1.0" encoding="utf-8"?>
<worksheet xmlns="http://schemas.openxmlformats.org/spreadsheetml/2006/main" xmlns:r="http://schemas.openxmlformats.org/officeDocument/2006/relationships">
  <sheetPr>
    <tabColor theme="6" tint="-0.4999699890613556"/>
  </sheetPr>
  <dimension ref="B2:AS61"/>
  <sheetViews>
    <sheetView showRowColHeaders="0" showZeros="0" workbookViewId="0" topLeftCell="A1">
      <selection activeCell="U23" sqref="U23:W23"/>
    </sheetView>
  </sheetViews>
  <sheetFormatPr defaultColWidth="9.33203125" defaultRowHeight="12.75"/>
  <cols>
    <col min="1" max="1" width="5.16015625" style="1" customWidth="1"/>
    <col min="2" max="2" width="13.66015625" style="1" customWidth="1"/>
    <col min="3" max="3" width="2.5" style="1" customWidth="1"/>
    <col min="4" max="4" width="5.33203125" style="1" customWidth="1"/>
    <col min="5" max="5" width="2.83203125" style="1" customWidth="1"/>
    <col min="6" max="6" width="7.83203125" style="1" customWidth="1"/>
    <col min="7" max="8" width="5.33203125" style="1" customWidth="1"/>
    <col min="9" max="13" width="3.83203125" style="1" customWidth="1"/>
    <col min="14" max="14" width="4.66015625" style="1" customWidth="1"/>
    <col min="15" max="16" width="3.83203125" style="1" customWidth="1"/>
    <col min="17" max="17" width="4.33203125" style="1" customWidth="1"/>
    <col min="18" max="19" width="3.83203125" style="1" customWidth="1"/>
    <col min="20" max="20" width="4.5" style="1" customWidth="1"/>
    <col min="21" max="21" width="4.83203125" style="1" customWidth="1"/>
    <col min="22" max="22" width="3.83203125" style="1" customWidth="1"/>
    <col min="23" max="23" width="4.5" style="1" customWidth="1"/>
    <col min="24" max="24" width="4.5" style="77" customWidth="1"/>
    <col min="25" max="25" width="2.83203125" style="77" customWidth="1"/>
    <col min="26" max="26" width="4.5" style="77" customWidth="1"/>
    <col min="27" max="27" width="4.5" style="1" customWidth="1"/>
    <col min="28" max="28" width="5.83203125" style="1" customWidth="1"/>
    <col min="29" max="29" width="4.5" style="1" customWidth="1"/>
    <col min="30" max="36" width="4.83203125" style="1" hidden="1" customWidth="1"/>
    <col min="37" max="41" width="4.83203125" style="1" customWidth="1"/>
    <col min="42" max="16384" width="9.33203125" style="1" customWidth="1"/>
  </cols>
  <sheetData>
    <row r="1" ht="12.75"/>
    <row r="2" spans="4:29" s="3" customFormat="1" ht="10.5" customHeight="1">
      <c r="D2" s="257" t="s">
        <v>47</v>
      </c>
      <c r="E2" s="7"/>
      <c r="F2" s="7"/>
      <c r="G2" s="7"/>
      <c r="H2" s="7"/>
      <c r="I2" s="7"/>
      <c r="J2" s="7"/>
      <c r="K2" s="7"/>
      <c r="L2" s="7"/>
      <c r="M2" s="7"/>
      <c r="N2" s="7"/>
      <c r="O2" s="7"/>
      <c r="P2" s="7"/>
      <c r="Q2" s="7"/>
      <c r="R2" s="7"/>
      <c r="S2" s="7"/>
      <c r="T2" s="7"/>
      <c r="U2" s="49"/>
      <c r="V2" s="49"/>
      <c r="W2" s="49"/>
      <c r="X2" s="146"/>
      <c r="Y2" s="146" t="s">
        <v>53</v>
      </c>
      <c r="Z2" s="146"/>
      <c r="AA2" s="668">
        <f>'Goal 1 Workplan'!P3</f>
        <v>0</v>
      </c>
      <c r="AB2" s="668"/>
      <c r="AC2" s="71"/>
    </row>
    <row r="3" spans="4:29" s="3" customFormat="1" ht="0.75" customHeight="1">
      <c r="D3" s="6"/>
      <c r="E3" s="7"/>
      <c r="F3" s="7"/>
      <c r="G3" s="7"/>
      <c r="H3" s="7"/>
      <c r="I3" s="7"/>
      <c r="J3" s="7"/>
      <c r="K3" s="7"/>
      <c r="L3" s="7"/>
      <c r="M3" s="7"/>
      <c r="N3" s="7"/>
      <c r="O3" s="7"/>
      <c r="P3" s="7"/>
      <c r="Q3" s="7"/>
      <c r="R3" s="7"/>
      <c r="S3" s="7"/>
      <c r="T3" s="7"/>
      <c r="U3" s="49"/>
      <c r="V3" s="49"/>
      <c r="W3" s="49"/>
      <c r="X3" s="19"/>
      <c r="Y3" s="72"/>
      <c r="Z3" s="69"/>
      <c r="AA3" s="71"/>
      <c r="AB3" s="71"/>
      <c r="AC3" s="71"/>
    </row>
    <row r="4" spans="4:29" s="3" customFormat="1" ht="9.75" customHeight="1">
      <c r="D4" s="6" t="s">
        <v>48</v>
      </c>
      <c r="E4" s="7"/>
      <c r="F4" s="7"/>
      <c r="G4" s="7"/>
      <c r="H4" s="7"/>
      <c r="I4" s="7"/>
      <c r="J4" s="7"/>
      <c r="K4" s="7"/>
      <c r="L4" s="7"/>
      <c r="M4" s="7"/>
      <c r="N4" s="7"/>
      <c r="O4" s="7"/>
      <c r="P4" s="7"/>
      <c r="Q4" s="7"/>
      <c r="R4" s="7"/>
      <c r="S4" s="7"/>
      <c r="T4" s="7"/>
      <c r="U4" s="49"/>
      <c r="V4" s="49"/>
      <c r="W4" s="49"/>
      <c r="X4" s="19" t="s">
        <v>75</v>
      </c>
      <c r="Y4" s="223">
        <f>'Goal 1 Reporting'!AB4</f>
        <v>0</v>
      </c>
      <c r="Z4" s="69" t="s">
        <v>51</v>
      </c>
      <c r="AA4" s="71"/>
      <c r="AB4" s="71"/>
      <c r="AC4" s="49"/>
    </row>
    <row r="5" spans="4:29" s="3" customFormat="1" ht="0" customHeight="1" hidden="1">
      <c r="D5" s="6"/>
      <c r="E5" s="7"/>
      <c r="F5" s="7"/>
      <c r="G5" s="7"/>
      <c r="H5" s="7"/>
      <c r="I5" s="7"/>
      <c r="J5" s="7"/>
      <c r="K5" s="7"/>
      <c r="L5" s="7"/>
      <c r="M5" s="7"/>
      <c r="N5" s="7"/>
      <c r="O5" s="7"/>
      <c r="P5" s="7"/>
      <c r="Q5" s="7"/>
      <c r="R5" s="7"/>
      <c r="S5" s="7"/>
      <c r="T5" s="7"/>
      <c r="U5" s="49"/>
      <c r="V5" s="49"/>
      <c r="W5" s="49"/>
      <c r="X5" s="19"/>
      <c r="Y5" s="157"/>
      <c r="Z5" s="69"/>
      <c r="AA5" s="71"/>
      <c r="AB5" s="71"/>
      <c r="AC5" s="71"/>
    </row>
    <row r="6" spans="4:29" s="3" customFormat="1" ht="9.75" customHeight="1">
      <c r="D6" s="6" t="s">
        <v>49</v>
      </c>
      <c r="E6" s="7"/>
      <c r="F6" s="7"/>
      <c r="G6" s="7"/>
      <c r="H6" s="7"/>
      <c r="I6" s="7"/>
      <c r="J6" s="7"/>
      <c r="K6" s="7"/>
      <c r="L6" s="391" t="s">
        <v>49</v>
      </c>
      <c r="M6" s="391"/>
      <c r="N6" s="391"/>
      <c r="O6" s="391"/>
      <c r="P6" s="391"/>
      <c r="Q6" s="391"/>
      <c r="R6" s="391"/>
      <c r="S6" s="391"/>
      <c r="T6" s="7"/>
      <c r="U6" s="49"/>
      <c r="V6" s="49"/>
      <c r="W6" s="49"/>
      <c r="X6" s="19"/>
      <c r="Y6" s="223">
        <f>'Goal 1 Reporting'!AB6</f>
        <v>0</v>
      </c>
      <c r="Z6" s="69" t="s">
        <v>52</v>
      </c>
      <c r="AA6" s="71"/>
      <c r="AB6" s="71"/>
      <c r="AC6" s="71"/>
    </row>
    <row r="7" spans="4:29" s="3" customFormat="1" ht="3" customHeight="1" hidden="1">
      <c r="D7" s="6"/>
      <c r="E7" s="7"/>
      <c r="F7" s="7"/>
      <c r="G7" s="7"/>
      <c r="H7" s="7"/>
      <c r="I7" s="7"/>
      <c r="J7" s="7"/>
      <c r="K7" s="7"/>
      <c r="L7" s="391"/>
      <c r="M7" s="391"/>
      <c r="N7" s="391"/>
      <c r="O7" s="391"/>
      <c r="P7" s="391"/>
      <c r="Q7" s="391"/>
      <c r="R7" s="391"/>
      <c r="S7" s="391"/>
      <c r="T7" s="7"/>
      <c r="U7" s="49"/>
      <c r="V7" s="49"/>
      <c r="W7" s="49"/>
      <c r="X7" s="49"/>
      <c r="Y7" s="49"/>
      <c r="Z7" s="7"/>
      <c r="AA7" s="7"/>
      <c r="AB7" s="7"/>
      <c r="AC7" s="7"/>
    </row>
    <row r="8" spans="4:31" s="3" customFormat="1" ht="7.5" customHeight="1">
      <c r="D8" s="32" t="s">
        <v>370</v>
      </c>
      <c r="E8" s="7"/>
      <c r="F8" s="7"/>
      <c r="G8" s="7"/>
      <c r="H8" s="7"/>
      <c r="I8" s="7"/>
      <c r="J8" s="7"/>
      <c r="K8" s="7"/>
      <c r="L8" s="391"/>
      <c r="M8" s="391"/>
      <c r="N8" s="391"/>
      <c r="O8" s="391"/>
      <c r="P8" s="391"/>
      <c r="Q8" s="391"/>
      <c r="R8" s="391"/>
      <c r="S8" s="391"/>
      <c r="T8" s="7"/>
      <c r="U8" s="49"/>
      <c r="V8" s="49"/>
      <c r="W8" s="49"/>
      <c r="X8" s="49"/>
      <c r="Y8" s="147"/>
      <c r="Z8" s="19"/>
      <c r="AA8" s="19"/>
      <c r="AB8" s="19"/>
      <c r="AC8" s="19"/>
      <c r="AD8" s="34"/>
      <c r="AE8" s="34"/>
    </row>
    <row r="9" spans="4:31" s="3" customFormat="1" ht="9" customHeight="1">
      <c r="D9" s="6"/>
      <c r="E9" s="7"/>
      <c r="F9" s="7"/>
      <c r="G9" s="7"/>
      <c r="H9" s="7"/>
      <c r="I9" s="7"/>
      <c r="J9" s="7"/>
      <c r="K9" s="7"/>
      <c r="L9" s="7"/>
      <c r="M9" s="7"/>
      <c r="N9" s="7"/>
      <c r="O9" s="7"/>
      <c r="P9" s="7"/>
      <c r="Q9" s="7"/>
      <c r="R9" s="7"/>
      <c r="S9" s="7"/>
      <c r="T9" s="7"/>
      <c r="U9" s="7"/>
      <c r="V9" s="20"/>
      <c r="W9" s="7"/>
      <c r="X9" s="7"/>
      <c r="Y9" s="7"/>
      <c r="Z9" s="7"/>
      <c r="AA9" s="50"/>
      <c r="AB9" s="50"/>
      <c r="AC9" s="50"/>
      <c r="AD9" s="34"/>
      <c r="AE9" s="34"/>
    </row>
    <row r="10" spans="4:31" s="3" customFormat="1" ht="12.75">
      <c r="D10" s="364" t="s">
        <v>50</v>
      </c>
      <c r="E10" s="364"/>
      <c r="F10" s="364"/>
      <c r="G10" s="364"/>
      <c r="H10" s="364"/>
      <c r="I10" s="941">
        <f>'Goal 1 Workplan'!J11</f>
        <v>0</v>
      </c>
      <c r="J10" s="941"/>
      <c r="K10" s="941"/>
      <c r="L10" s="941"/>
      <c r="M10" s="941"/>
      <c r="N10" s="941"/>
      <c r="O10" s="941"/>
      <c r="P10" s="941"/>
      <c r="Q10" s="941"/>
      <c r="R10" s="941"/>
      <c r="S10" s="941"/>
      <c r="T10" s="941"/>
      <c r="U10" s="941"/>
      <c r="V10" s="941"/>
      <c r="W10" s="941"/>
      <c r="X10" s="941"/>
      <c r="Y10" s="941"/>
      <c r="Z10" s="941"/>
      <c r="AA10" s="148"/>
      <c r="AB10" s="148"/>
      <c r="AC10" s="148"/>
      <c r="AD10" s="34"/>
      <c r="AE10" s="34"/>
    </row>
    <row r="11" spans="4:31" s="3" customFormat="1" ht="12.75">
      <c r="D11" s="65" t="s">
        <v>54</v>
      </c>
      <c r="E11" s="65"/>
      <c r="F11" s="65"/>
      <c r="G11" s="13"/>
      <c r="H11" s="13"/>
      <c r="I11" s="942">
        <f>'Goal 1 Workplan'!J12</f>
        <v>0</v>
      </c>
      <c r="J11" s="942"/>
      <c r="K11" s="942"/>
      <c r="L11" s="942"/>
      <c r="M11" s="942"/>
      <c r="N11" s="942"/>
      <c r="O11" s="942"/>
      <c r="P11" s="942"/>
      <c r="Q11" s="942"/>
      <c r="R11" s="942"/>
      <c r="S11" s="942"/>
      <c r="T11" s="942"/>
      <c r="U11" s="942"/>
      <c r="V11" s="942"/>
      <c r="W11" s="942"/>
      <c r="X11" s="942"/>
      <c r="Y11" s="942"/>
      <c r="Z11" s="942"/>
      <c r="AA11" s="148"/>
      <c r="AB11" s="148"/>
      <c r="AC11" s="148"/>
      <c r="AD11" s="34"/>
      <c r="AE11" s="34"/>
    </row>
    <row r="12" spans="4:31" s="3" customFormat="1" ht="12.75">
      <c r="D12" s="643" t="s">
        <v>77</v>
      </c>
      <c r="E12" s="643"/>
      <c r="F12" s="643"/>
      <c r="G12" s="643"/>
      <c r="H12" s="643"/>
      <c r="I12" s="943">
        <f>'Goal 1 Workplan'!J13</f>
        <v>0</v>
      </c>
      <c r="J12" s="943"/>
      <c r="K12" s="943"/>
      <c r="L12" s="943"/>
      <c r="M12" s="943"/>
      <c r="N12" s="943"/>
      <c r="O12" s="943"/>
      <c r="P12" s="943"/>
      <c r="Q12" s="943"/>
      <c r="R12" s="943"/>
      <c r="S12" s="944" t="s">
        <v>79</v>
      </c>
      <c r="T12" s="749"/>
      <c r="U12" s="749"/>
      <c r="V12" s="942">
        <f>'Goal 1 Workplan'!N13</f>
        <v>0</v>
      </c>
      <c r="W12" s="942"/>
      <c r="X12" s="942"/>
      <c r="Y12" s="942"/>
      <c r="Z12" s="942"/>
      <c r="AA12" s="148"/>
      <c r="AB12" s="148"/>
      <c r="AC12" s="148"/>
      <c r="AD12" s="34"/>
      <c r="AE12" s="34"/>
    </row>
    <row r="13" spans="4:31" s="3" customFormat="1" ht="12.75">
      <c r="D13" s="65" t="s">
        <v>76</v>
      </c>
      <c r="E13" s="65"/>
      <c r="F13" s="65"/>
      <c r="G13" s="65"/>
      <c r="H13" s="65"/>
      <c r="I13" s="935">
        <f>'Goal 1 Workplan'!J14</f>
        <v>0</v>
      </c>
      <c r="J13" s="936"/>
      <c r="K13" s="936"/>
      <c r="L13" s="936"/>
      <c r="M13" s="936"/>
      <c r="N13" s="936"/>
      <c r="O13" s="936"/>
      <c r="P13" s="936"/>
      <c r="Q13" s="936"/>
      <c r="R13" s="936"/>
      <c r="S13" s="937" t="s">
        <v>78</v>
      </c>
      <c r="T13" s="364"/>
      <c r="U13" s="364"/>
      <c r="V13" s="938">
        <f>'Goal 1 Workplan'!N14</f>
        <v>0</v>
      </c>
      <c r="W13" s="938"/>
      <c r="X13" s="938"/>
      <c r="Y13" s="938"/>
      <c r="Z13" s="938"/>
      <c r="AA13" s="149"/>
      <c r="AB13" s="149"/>
      <c r="AC13" s="149"/>
      <c r="AD13" s="34"/>
      <c r="AE13" s="34"/>
    </row>
    <row r="14" spans="4:29" ht="18" customHeight="1">
      <c r="D14" s="525" t="s">
        <v>35</v>
      </c>
      <c r="E14" s="525"/>
      <c r="F14" s="525"/>
      <c r="G14" s="525"/>
      <c r="H14" s="525"/>
      <c r="I14" s="525"/>
      <c r="J14" s="525"/>
      <c r="K14" s="525"/>
      <c r="L14" s="525"/>
      <c r="M14" s="525"/>
      <c r="N14" s="525"/>
      <c r="O14" s="525"/>
      <c r="P14" s="525"/>
      <c r="Q14" s="525"/>
      <c r="R14" s="525"/>
      <c r="S14" s="525"/>
      <c r="T14" s="525"/>
      <c r="U14" s="456"/>
      <c r="V14" s="456"/>
      <c r="W14" s="456"/>
      <c r="X14" s="456"/>
      <c r="Y14" s="456"/>
      <c r="Z14" s="456"/>
      <c r="AA14" s="456"/>
      <c r="AB14" s="456"/>
      <c r="AC14" s="456"/>
    </row>
    <row r="15" spans="4:29" ht="13.5" customHeight="1">
      <c r="D15" s="541" t="s">
        <v>213</v>
      </c>
      <c r="E15" s="541"/>
      <c r="F15" s="541"/>
      <c r="G15" s="541"/>
      <c r="H15" s="541"/>
      <c r="I15" s="541"/>
      <c r="J15" s="541"/>
      <c r="K15" s="541"/>
      <c r="L15" s="541"/>
      <c r="M15" s="541"/>
      <c r="N15" s="541"/>
      <c r="O15" s="541"/>
      <c r="P15" s="541"/>
      <c r="Q15" s="541"/>
      <c r="R15" s="541"/>
      <c r="S15" s="541"/>
      <c r="T15" s="541"/>
      <c r="U15" s="456"/>
      <c r="V15" s="456"/>
      <c r="W15" s="456"/>
      <c r="X15" s="456"/>
      <c r="Y15" s="456"/>
      <c r="Z15" s="456"/>
      <c r="AA15" s="456"/>
      <c r="AB15" s="456"/>
      <c r="AC15" s="456"/>
    </row>
    <row r="16" spans="4:29" ht="14.25" customHeight="1">
      <c r="D16" s="558" t="s">
        <v>214</v>
      </c>
      <c r="E16" s="558"/>
      <c r="F16" s="558"/>
      <c r="G16" s="558"/>
      <c r="H16" s="558"/>
      <c r="I16" s="558"/>
      <c r="J16" s="558"/>
      <c r="K16" s="558"/>
      <c r="L16" s="558"/>
      <c r="M16" s="558"/>
      <c r="N16" s="558"/>
      <c r="O16" s="558"/>
      <c r="P16" s="558"/>
      <c r="Q16" s="558"/>
      <c r="R16" s="558"/>
      <c r="S16" s="558"/>
      <c r="T16" s="558"/>
      <c r="U16" s="11"/>
      <c r="V16" s="11"/>
      <c r="W16" s="11"/>
      <c r="X16" s="81"/>
      <c r="Y16" s="81"/>
      <c r="Z16" s="81"/>
      <c r="AA16" s="51"/>
      <c r="AB16" s="51"/>
      <c r="AC16" s="51"/>
    </row>
    <row r="17" spans="4:29" ht="55.5" customHeight="1">
      <c r="D17" s="878">
        <f>'Goal 5 Workplan'!D16</f>
        <v>0</v>
      </c>
      <c r="E17" s="878"/>
      <c r="F17" s="878"/>
      <c r="G17" s="878"/>
      <c r="H17" s="878"/>
      <c r="I17" s="878"/>
      <c r="J17" s="878"/>
      <c r="K17" s="878"/>
      <c r="L17" s="878"/>
      <c r="M17" s="878"/>
      <c r="N17" s="878"/>
      <c r="O17" s="878"/>
      <c r="P17" s="878"/>
      <c r="Q17" s="878"/>
      <c r="R17" s="878"/>
      <c r="S17" s="878"/>
      <c r="T17" s="878"/>
      <c r="U17" s="676"/>
      <c r="V17" s="676"/>
      <c r="W17" s="676"/>
      <c r="X17" s="676"/>
      <c r="Y17" s="676"/>
      <c r="Z17" s="676"/>
      <c r="AA17" s="676"/>
      <c r="AB17" s="676"/>
      <c r="AC17" s="676"/>
    </row>
    <row r="18" spans="4:29" ht="14.25" customHeight="1">
      <c r="D18" s="559" t="s">
        <v>215</v>
      </c>
      <c r="E18" s="559"/>
      <c r="F18" s="559"/>
      <c r="G18" s="559"/>
      <c r="H18" s="559"/>
      <c r="I18" s="559"/>
      <c r="J18" s="559"/>
      <c r="K18" s="559"/>
      <c r="L18" s="559"/>
      <c r="M18" s="559"/>
      <c r="N18" s="559"/>
      <c r="O18" s="559"/>
      <c r="P18" s="559"/>
      <c r="Q18" s="559"/>
      <c r="R18" s="559"/>
      <c r="S18" s="559"/>
      <c r="T18" s="559"/>
      <c r="U18" s="11"/>
      <c r="V18" s="11"/>
      <c r="W18" s="11"/>
      <c r="X18" s="81"/>
      <c r="Y18" s="81"/>
      <c r="Z18" s="81"/>
      <c r="AA18" s="51"/>
      <c r="AB18" s="51"/>
      <c r="AC18" s="51"/>
    </row>
    <row r="19" spans="4:45" ht="54.75" customHeight="1" thickBot="1">
      <c r="D19" s="939">
        <f>'Goal 5 Workplan'!D18</f>
        <v>0</v>
      </c>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L19" s="926" t="s">
        <v>239</v>
      </c>
      <c r="AM19" s="927"/>
      <c r="AN19" s="927"/>
      <c r="AO19" s="927"/>
      <c r="AP19" s="927"/>
      <c r="AQ19" s="927"/>
      <c r="AR19" s="927"/>
      <c r="AS19" s="927"/>
    </row>
    <row r="20" spans="2:45" ht="27" customHeight="1">
      <c r="B20" s="789" t="s">
        <v>397</v>
      </c>
      <c r="D20" s="389" t="s">
        <v>123</v>
      </c>
      <c r="E20" s="390"/>
      <c r="F20" s="390"/>
      <c r="G20" s="390"/>
      <c r="H20" s="390"/>
      <c r="I20" s="390"/>
      <c r="J20" s="390"/>
      <c r="K20" s="390"/>
      <c r="L20" s="390"/>
      <c r="M20" s="390"/>
      <c r="N20" s="443"/>
      <c r="O20" s="399" t="s">
        <v>87</v>
      </c>
      <c r="P20" s="429"/>
      <c r="Q20" s="430"/>
      <c r="R20" s="812" t="s">
        <v>374</v>
      </c>
      <c r="S20" s="813"/>
      <c r="T20" s="814"/>
      <c r="U20" s="812" t="s">
        <v>375</v>
      </c>
      <c r="V20" s="813"/>
      <c r="W20" s="814"/>
      <c r="X20" s="812" t="s">
        <v>376</v>
      </c>
      <c r="Y20" s="813"/>
      <c r="Z20" s="814"/>
      <c r="AA20" s="812" t="s">
        <v>377</v>
      </c>
      <c r="AB20" s="813"/>
      <c r="AC20" s="814"/>
      <c r="AF20" s="699" t="s">
        <v>234</v>
      </c>
      <c r="AG20" s="700"/>
      <c r="AH20" s="700"/>
      <c r="AI20" s="700"/>
      <c r="AJ20" s="700"/>
      <c r="AL20" s="703" t="s">
        <v>195</v>
      </c>
      <c r="AM20" s="704"/>
      <c r="AN20" s="704"/>
      <c r="AO20" s="704"/>
      <c r="AP20" s="704"/>
      <c r="AQ20" s="704"/>
      <c r="AR20" s="704"/>
      <c r="AS20" s="705"/>
    </row>
    <row r="21" spans="2:45" ht="15" customHeight="1">
      <c r="B21" s="528"/>
      <c r="D21" s="553" t="s">
        <v>122</v>
      </c>
      <c r="E21" s="510"/>
      <c r="F21" s="510"/>
      <c r="G21" s="510"/>
      <c r="H21" s="510"/>
      <c r="I21" s="510"/>
      <c r="J21" s="510"/>
      <c r="K21" s="510"/>
      <c r="L21" s="510"/>
      <c r="M21" s="510"/>
      <c r="N21" s="554"/>
      <c r="O21" s="431"/>
      <c r="P21" s="432"/>
      <c r="Q21" s="433"/>
      <c r="R21" s="383" t="s">
        <v>226</v>
      </c>
      <c r="S21" s="384"/>
      <c r="T21" s="385"/>
      <c r="U21" s="383" t="s">
        <v>187</v>
      </c>
      <c r="V21" s="384"/>
      <c r="W21" s="385"/>
      <c r="X21" s="383" t="s">
        <v>382</v>
      </c>
      <c r="Y21" s="384"/>
      <c r="Z21" s="385"/>
      <c r="AA21" s="383" t="s">
        <v>433</v>
      </c>
      <c r="AB21" s="384"/>
      <c r="AC21" s="385"/>
      <c r="AF21" s="699"/>
      <c r="AG21" s="700"/>
      <c r="AH21" s="700"/>
      <c r="AI21" s="700"/>
      <c r="AJ21" s="700"/>
      <c r="AL21" s="706"/>
      <c r="AM21" s="707"/>
      <c r="AN21" s="707"/>
      <c r="AO21" s="707"/>
      <c r="AP21" s="707"/>
      <c r="AQ21" s="707"/>
      <c r="AR21" s="707"/>
      <c r="AS21" s="708"/>
    </row>
    <row r="22" spans="2:45" ht="93.75" customHeight="1">
      <c r="B22" s="528"/>
      <c r="D22" s="497" t="s">
        <v>299</v>
      </c>
      <c r="E22" s="556"/>
      <c r="F22" s="556"/>
      <c r="G22" s="556"/>
      <c r="H22" s="556"/>
      <c r="I22" s="556"/>
      <c r="J22" s="556"/>
      <c r="K22" s="556"/>
      <c r="L22" s="556"/>
      <c r="M22" s="556"/>
      <c r="N22" s="557"/>
      <c r="O22" s="434"/>
      <c r="P22" s="435"/>
      <c r="Q22" s="436"/>
      <c r="R22" s="386"/>
      <c r="S22" s="387"/>
      <c r="T22" s="388"/>
      <c r="U22" s="386"/>
      <c r="V22" s="387"/>
      <c r="W22" s="388"/>
      <c r="X22" s="386"/>
      <c r="Y22" s="387"/>
      <c r="Z22" s="388"/>
      <c r="AA22" s="386"/>
      <c r="AB22" s="387"/>
      <c r="AC22" s="388"/>
      <c r="AF22" s="699"/>
      <c r="AG22" s="700"/>
      <c r="AH22" s="700"/>
      <c r="AI22" s="700"/>
      <c r="AJ22" s="700"/>
      <c r="AL22" s="706"/>
      <c r="AM22" s="707"/>
      <c r="AN22" s="707"/>
      <c r="AO22" s="707"/>
      <c r="AP22" s="707"/>
      <c r="AQ22" s="707"/>
      <c r="AR22" s="707"/>
      <c r="AS22" s="708"/>
    </row>
    <row r="23" spans="4:45" ht="12" customHeight="1">
      <c r="D23" s="39" t="s">
        <v>146</v>
      </c>
      <c r="E23" s="552" t="s">
        <v>168</v>
      </c>
      <c r="F23" s="552"/>
      <c r="G23" s="552"/>
      <c r="H23" s="552"/>
      <c r="I23" s="552"/>
      <c r="J23" s="552"/>
      <c r="K23" s="552"/>
      <c r="L23" s="552"/>
      <c r="M23" s="552"/>
      <c r="N23" s="555"/>
      <c r="O23" s="440" t="s">
        <v>85</v>
      </c>
      <c r="P23" s="441"/>
      <c r="Q23" s="442"/>
      <c r="R23" s="440">
        <f>'Goal 5 Workplan'!R22</f>
        <v>0</v>
      </c>
      <c r="S23" s="441"/>
      <c r="T23" s="442"/>
      <c r="U23" s="426"/>
      <c r="V23" s="427"/>
      <c r="W23" s="428"/>
      <c r="X23" s="757">
        <f>IF(R23="","",IF(R23=0,"",IF(U23="","",IF(U23=R23,"100%",IF(R23=U23,,(U23/R23))))))</f>
      </c>
      <c r="Y23" s="758"/>
      <c r="Z23" s="759"/>
      <c r="AA23" s="730">
        <f>IF(R23=U23,"",IF(U23=0,"",IF(U23/R23&lt;80%,"Explanation",IF(U23/R23&gt;120%,"Explanation",""))))</f>
      </c>
      <c r="AB23" s="731"/>
      <c r="AC23" s="732"/>
      <c r="AF23" s="730"/>
      <c r="AG23" s="731"/>
      <c r="AH23" s="731"/>
      <c r="AI23" s="731"/>
      <c r="AJ23" s="731"/>
      <c r="AL23" s="706"/>
      <c r="AM23" s="707"/>
      <c r="AN23" s="707"/>
      <c r="AO23" s="707"/>
      <c r="AP23" s="707"/>
      <c r="AQ23" s="707"/>
      <c r="AR23" s="707"/>
      <c r="AS23" s="708"/>
    </row>
    <row r="24" spans="4:45" ht="12" customHeight="1">
      <c r="D24" s="40"/>
      <c r="E24" s="37"/>
      <c r="F24" s="37"/>
      <c r="G24" s="37"/>
      <c r="H24" s="37"/>
      <c r="I24" s="37"/>
      <c r="J24" s="37"/>
      <c r="K24" s="37"/>
      <c r="L24" s="37"/>
      <c r="M24" s="37"/>
      <c r="N24" s="38"/>
      <c r="O24" s="437" t="s">
        <v>88</v>
      </c>
      <c r="P24" s="438"/>
      <c r="Q24" s="439"/>
      <c r="R24" s="437">
        <f>'Goal 5 Workplan'!R23</f>
        <v>0</v>
      </c>
      <c r="S24" s="438"/>
      <c r="T24" s="439"/>
      <c r="U24" s="423"/>
      <c r="V24" s="424"/>
      <c r="W24" s="425"/>
      <c r="X24" s="760">
        <f>IF(R24="","",IF(R24=0,"",IF(U24="","",IF(U24=0,"",IF(U24=R24,"100%",IF(R24=U24,,(U24/R24)))))))</f>
      </c>
      <c r="Y24" s="761"/>
      <c r="Z24" s="762"/>
      <c r="AA24" s="785">
        <f aca="true" t="shared" si="0" ref="AA24:AA38">IF(R24=U24,"",IF(U24=0,"",IF(U24/R24&lt;80%,"Explanation",IF(U24/R24&gt;120%,"Explanation",""))))</f>
      </c>
      <c r="AB24" s="786"/>
      <c r="AC24" s="787"/>
      <c r="AF24" s="739"/>
      <c r="AG24" s="740"/>
      <c r="AH24" s="740"/>
      <c r="AI24" s="740"/>
      <c r="AJ24" s="740"/>
      <c r="AL24" s="706"/>
      <c r="AM24" s="707"/>
      <c r="AN24" s="707"/>
      <c r="AO24" s="707"/>
      <c r="AP24" s="707"/>
      <c r="AQ24" s="707"/>
      <c r="AR24" s="707"/>
      <c r="AS24" s="708"/>
    </row>
    <row r="25" spans="4:45" ht="12" customHeight="1">
      <c r="D25" s="35" t="s">
        <v>14</v>
      </c>
      <c r="E25" s="247" t="s">
        <v>298</v>
      </c>
      <c r="F25" s="66"/>
      <c r="G25" s="66"/>
      <c r="H25" s="66"/>
      <c r="I25" s="66"/>
      <c r="J25" s="66"/>
      <c r="K25" s="66"/>
      <c r="L25" s="66"/>
      <c r="M25" s="66"/>
      <c r="N25" s="67"/>
      <c r="O25" s="440" t="s">
        <v>85</v>
      </c>
      <c r="P25" s="441"/>
      <c r="Q25" s="442"/>
      <c r="R25" s="440">
        <f>'Goal 5 Workplan'!R24</f>
        <v>0</v>
      </c>
      <c r="S25" s="441"/>
      <c r="T25" s="442"/>
      <c r="U25" s="426"/>
      <c r="V25" s="427"/>
      <c r="W25" s="428"/>
      <c r="X25" s="757">
        <f>IF(R25="","",IF(R25=0,"",IF(U25="","",IF(U25=R25,"100%",IF(R25=U25,,(U25/R25))))))</f>
      </c>
      <c r="Y25" s="758"/>
      <c r="Z25" s="759"/>
      <c r="AA25" s="730">
        <f>IF(R25=U25,"",IF(U25=0,"",IF(U25/R25&lt;80%,"Explanation",IF(U25/R25&gt;120%,"Explanation",""))))</f>
      </c>
      <c r="AB25" s="731"/>
      <c r="AC25" s="732"/>
      <c r="AF25" s="730"/>
      <c r="AG25" s="731"/>
      <c r="AH25" s="731"/>
      <c r="AI25" s="731"/>
      <c r="AJ25" s="731"/>
      <c r="AL25" s="706"/>
      <c r="AM25" s="707"/>
      <c r="AN25" s="707"/>
      <c r="AO25" s="707"/>
      <c r="AP25" s="707"/>
      <c r="AQ25" s="707"/>
      <c r="AR25" s="707"/>
      <c r="AS25" s="708"/>
    </row>
    <row r="26" spans="4:45" ht="12" customHeight="1">
      <c r="D26" s="40"/>
      <c r="E26" s="37"/>
      <c r="F26" s="37"/>
      <c r="G26" s="37"/>
      <c r="H26" s="37"/>
      <c r="I26" s="37"/>
      <c r="J26" s="37"/>
      <c r="K26" s="37"/>
      <c r="L26" s="37"/>
      <c r="M26" s="37"/>
      <c r="N26" s="38"/>
      <c r="O26" s="437" t="s">
        <v>88</v>
      </c>
      <c r="P26" s="438"/>
      <c r="Q26" s="439"/>
      <c r="R26" s="437">
        <f>'Goal 5 Workplan'!R25</f>
        <v>0</v>
      </c>
      <c r="S26" s="438"/>
      <c r="T26" s="439"/>
      <c r="U26" s="423"/>
      <c r="V26" s="424"/>
      <c r="W26" s="425"/>
      <c r="X26" s="760">
        <f>IF(R26="","",IF(R26=0,"",IF(U26="","",IF(U26=0,"",IF(U26=R26,"100%",IF(R26=U26,,(U26/R26)))))))</f>
      </c>
      <c r="Y26" s="761"/>
      <c r="Z26" s="762"/>
      <c r="AA26" s="785">
        <f>IF(R26=U26,"",IF(U26=0,"",IF(U26/R26&lt;80%,"Explanation",IF(U26/R26&gt;120%,"Explanation",""))))</f>
      </c>
      <c r="AB26" s="786"/>
      <c r="AC26" s="787"/>
      <c r="AF26" s="739"/>
      <c r="AG26" s="740"/>
      <c r="AH26" s="740"/>
      <c r="AI26" s="740"/>
      <c r="AJ26" s="740"/>
      <c r="AL26" s="706"/>
      <c r="AM26" s="707"/>
      <c r="AN26" s="707"/>
      <c r="AO26" s="707"/>
      <c r="AP26" s="707"/>
      <c r="AQ26" s="707"/>
      <c r="AR26" s="707"/>
      <c r="AS26" s="708"/>
    </row>
    <row r="27" spans="4:45" ht="12" customHeight="1">
      <c r="D27" s="35" t="s">
        <v>16</v>
      </c>
      <c r="E27" s="247" t="s">
        <v>424</v>
      </c>
      <c r="F27" s="66"/>
      <c r="G27" s="66"/>
      <c r="H27" s="66"/>
      <c r="I27" s="66"/>
      <c r="J27" s="66"/>
      <c r="K27" s="66"/>
      <c r="L27" s="66"/>
      <c r="M27" s="66"/>
      <c r="N27" s="67"/>
      <c r="O27" s="440" t="s">
        <v>85</v>
      </c>
      <c r="P27" s="441"/>
      <c r="Q27" s="442"/>
      <c r="R27" s="440">
        <f>'Goal 5 Workplan'!R26</f>
        <v>0</v>
      </c>
      <c r="S27" s="441"/>
      <c r="T27" s="442"/>
      <c r="U27" s="426"/>
      <c r="V27" s="427"/>
      <c r="W27" s="428"/>
      <c r="X27" s="757">
        <f>IF(R27="","",IF(R27=0,"",IF(U27="","",IF(U27=R27,"100%",IF(R27=U27,,(U27/R27))))))</f>
      </c>
      <c r="Y27" s="758"/>
      <c r="Z27" s="759"/>
      <c r="AA27" s="730">
        <f t="shared" si="0"/>
      </c>
      <c r="AB27" s="731"/>
      <c r="AC27" s="732"/>
      <c r="AF27" s="730"/>
      <c r="AG27" s="731"/>
      <c r="AH27" s="731"/>
      <c r="AI27" s="731"/>
      <c r="AJ27" s="731"/>
      <c r="AL27" s="706"/>
      <c r="AM27" s="707"/>
      <c r="AN27" s="707"/>
      <c r="AO27" s="707"/>
      <c r="AP27" s="707"/>
      <c r="AQ27" s="707"/>
      <c r="AR27" s="707"/>
      <c r="AS27" s="708"/>
    </row>
    <row r="28" spans="4:45" ht="12" customHeight="1">
      <c r="D28" s="40"/>
      <c r="E28" s="37"/>
      <c r="F28" s="37"/>
      <c r="G28" s="37"/>
      <c r="H28" s="37"/>
      <c r="I28" s="37"/>
      <c r="J28" s="37"/>
      <c r="K28" s="37"/>
      <c r="L28" s="37"/>
      <c r="M28" s="37"/>
      <c r="N28" s="38"/>
      <c r="O28" s="437" t="s">
        <v>88</v>
      </c>
      <c r="P28" s="438"/>
      <c r="Q28" s="439"/>
      <c r="R28" s="437">
        <f>'Goal 5 Workplan'!R27</f>
        <v>0</v>
      </c>
      <c r="S28" s="438"/>
      <c r="T28" s="439"/>
      <c r="U28" s="423"/>
      <c r="V28" s="424"/>
      <c r="W28" s="425"/>
      <c r="X28" s="760">
        <f>IF(R28="","",IF(R28=0,"",IF(U28="","",IF(U28=0,"",IF(U28=R28,"100%",IF(R28=U28,,(U28/R28)))))))</f>
      </c>
      <c r="Y28" s="761"/>
      <c r="Z28" s="762"/>
      <c r="AA28" s="785">
        <f t="shared" si="0"/>
      </c>
      <c r="AB28" s="786"/>
      <c r="AC28" s="787"/>
      <c r="AF28" s="739"/>
      <c r="AG28" s="740"/>
      <c r="AH28" s="740"/>
      <c r="AI28" s="740"/>
      <c r="AJ28" s="740"/>
      <c r="AL28" s="706"/>
      <c r="AM28" s="707"/>
      <c r="AN28" s="707"/>
      <c r="AO28" s="707"/>
      <c r="AP28" s="707"/>
      <c r="AQ28" s="707"/>
      <c r="AR28" s="707"/>
      <c r="AS28" s="708"/>
    </row>
    <row r="29" spans="4:45" ht="12" customHeight="1" thickBot="1">
      <c r="D29" s="35" t="s">
        <v>18</v>
      </c>
      <c r="E29" s="247" t="s">
        <v>425</v>
      </c>
      <c r="F29" s="66"/>
      <c r="G29" s="66"/>
      <c r="H29" s="66"/>
      <c r="I29" s="66"/>
      <c r="J29" s="66"/>
      <c r="K29" s="66"/>
      <c r="L29" s="66"/>
      <c r="M29" s="66"/>
      <c r="N29" s="67"/>
      <c r="O29" s="440" t="s">
        <v>85</v>
      </c>
      <c r="P29" s="441"/>
      <c r="Q29" s="442"/>
      <c r="R29" s="440">
        <f>'Goal 5 Workplan'!R28</f>
        <v>0</v>
      </c>
      <c r="S29" s="441"/>
      <c r="T29" s="442"/>
      <c r="U29" s="426"/>
      <c r="V29" s="427"/>
      <c r="W29" s="428"/>
      <c r="X29" s="757">
        <f>IF(R29="","",IF(R29=0,"",IF(U29="","",IF(U29=R29,"100%",IF(R29=U29,,(U29/R29))))))</f>
      </c>
      <c r="Y29" s="758"/>
      <c r="Z29" s="759"/>
      <c r="AA29" s="730">
        <f t="shared" si="0"/>
      </c>
      <c r="AB29" s="731"/>
      <c r="AC29" s="732"/>
      <c r="AF29" s="730"/>
      <c r="AG29" s="731"/>
      <c r="AH29" s="731"/>
      <c r="AI29" s="731"/>
      <c r="AJ29" s="731"/>
      <c r="AL29" s="709"/>
      <c r="AM29" s="710"/>
      <c r="AN29" s="710"/>
      <c r="AO29" s="710"/>
      <c r="AP29" s="710"/>
      <c r="AQ29" s="710"/>
      <c r="AR29" s="710"/>
      <c r="AS29" s="711"/>
    </row>
    <row r="30" spans="4:36" ht="12" customHeight="1">
      <c r="D30" s="40"/>
      <c r="E30" s="37"/>
      <c r="F30" s="37"/>
      <c r="G30" s="37"/>
      <c r="H30" s="37"/>
      <c r="I30" s="37"/>
      <c r="J30" s="37"/>
      <c r="K30" s="37"/>
      <c r="L30" s="37"/>
      <c r="M30" s="37"/>
      <c r="N30" s="38"/>
      <c r="O30" s="437" t="s">
        <v>88</v>
      </c>
      <c r="P30" s="438"/>
      <c r="Q30" s="439"/>
      <c r="R30" s="437">
        <f>'Goal 5 Workplan'!R29</f>
        <v>0</v>
      </c>
      <c r="S30" s="438"/>
      <c r="T30" s="439"/>
      <c r="U30" s="423"/>
      <c r="V30" s="424"/>
      <c r="W30" s="425"/>
      <c r="X30" s="760">
        <f>IF(R30="","",IF(R30=0,"",IF(U30="","",IF(U30=0,"",IF(U30=R30,"100%",IF(R30=U30,,(U30/R30)))))))</f>
      </c>
      <c r="Y30" s="761"/>
      <c r="Z30" s="762"/>
      <c r="AA30" s="785">
        <f t="shared" si="0"/>
      </c>
      <c r="AB30" s="786"/>
      <c r="AC30" s="787"/>
      <c r="AF30" s="739"/>
      <c r="AG30" s="740"/>
      <c r="AH30" s="740"/>
      <c r="AI30" s="740"/>
      <c r="AJ30" s="740"/>
    </row>
    <row r="31" spans="4:36" ht="12" customHeight="1">
      <c r="D31" s="35" t="s">
        <v>19</v>
      </c>
      <c r="E31" s="66" t="s">
        <v>124</v>
      </c>
      <c r="F31" s="66"/>
      <c r="G31" s="66"/>
      <c r="H31" s="66"/>
      <c r="I31" s="66"/>
      <c r="J31" s="66"/>
      <c r="K31" s="66"/>
      <c r="L31" s="66"/>
      <c r="M31" s="66"/>
      <c r="N31" s="67"/>
      <c r="O31" s="440" t="s">
        <v>85</v>
      </c>
      <c r="P31" s="441"/>
      <c r="Q31" s="442"/>
      <c r="R31" s="440">
        <f>'Goal 5 Workplan'!R30</f>
        <v>0</v>
      </c>
      <c r="S31" s="441"/>
      <c r="T31" s="442"/>
      <c r="U31" s="426"/>
      <c r="V31" s="427"/>
      <c r="W31" s="428"/>
      <c r="X31" s="757">
        <f>IF(R31="","",IF(R31=0,"",IF(U31="","",IF(U31=R31,"100%",IF(R31=U31,,(U31/R31))))))</f>
      </c>
      <c r="Y31" s="758"/>
      <c r="Z31" s="759"/>
      <c r="AA31" s="730">
        <f t="shared" si="0"/>
      </c>
      <c r="AB31" s="731"/>
      <c r="AC31" s="732"/>
      <c r="AF31" s="730"/>
      <c r="AG31" s="731"/>
      <c r="AH31" s="731"/>
      <c r="AI31" s="731"/>
      <c r="AJ31" s="731"/>
    </row>
    <row r="32" spans="4:36" ht="12" customHeight="1">
      <c r="D32" s="40"/>
      <c r="E32" s="37"/>
      <c r="F32" s="37"/>
      <c r="G32" s="37"/>
      <c r="H32" s="37"/>
      <c r="I32" s="37"/>
      <c r="J32" s="37"/>
      <c r="K32" s="37"/>
      <c r="L32" s="37"/>
      <c r="M32" s="37"/>
      <c r="N32" s="38"/>
      <c r="O32" s="437" t="s">
        <v>88</v>
      </c>
      <c r="P32" s="438"/>
      <c r="Q32" s="439"/>
      <c r="R32" s="437">
        <f>'Goal 5 Workplan'!R31</f>
        <v>0</v>
      </c>
      <c r="S32" s="438"/>
      <c r="T32" s="439"/>
      <c r="U32" s="423"/>
      <c r="V32" s="424"/>
      <c r="W32" s="425"/>
      <c r="X32" s="760">
        <f>IF(R32="","",IF(R32=0,"",IF(U32="","",IF(U32=0,"",IF(U32=R32,"100%",IF(R32=U32,,(U32/R32)))))))</f>
      </c>
      <c r="Y32" s="761"/>
      <c r="Z32" s="762"/>
      <c r="AA32" s="785">
        <f t="shared" si="0"/>
      </c>
      <c r="AB32" s="786"/>
      <c r="AC32" s="787"/>
      <c r="AF32" s="739"/>
      <c r="AG32" s="740"/>
      <c r="AH32" s="740"/>
      <c r="AI32" s="740"/>
      <c r="AJ32" s="740"/>
    </row>
    <row r="33" spans="4:36" ht="12" customHeight="1">
      <c r="D33" s="35" t="s">
        <v>20</v>
      </c>
      <c r="E33" s="247" t="s">
        <v>426</v>
      </c>
      <c r="F33" s="66"/>
      <c r="G33" s="66"/>
      <c r="H33" s="66"/>
      <c r="I33" s="66"/>
      <c r="J33" s="66"/>
      <c r="K33" s="66"/>
      <c r="L33" s="66"/>
      <c r="M33" s="66"/>
      <c r="N33" s="67"/>
      <c r="O33" s="440" t="s">
        <v>85</v>
      </c>
      <c r="P33" s="441"/>
      <c r="Q33" s="442"/>
      <c r="R33" s="440">
        <f>'Goal 5 Workplan'!R32</f>
        <v>0</v>
      </c>
      <c r="S33" s="441"/>
      <c r="T33" s="442"/>
      <c r="U33" s="426"/>
      <c r="V33" s="427"/>
      <c r="W33" s="428"/>
      <c r="X33" s="757">
        <f>IF(R33="","",IF(R33=0,"",IF(U33="","",IF(U33=R33,"100%",IF(R33=U33,,(U33/R33))))))</f>
      </c>
      <c r="Y33" s="758"/>
      <c r="Z33" s="759"/>
      <c r="AA33" s="730">
        <f t="shared" si="0"/>
      </c>
      <c r="AB33" s="731"/>
      <c r="AC33" s="732"/>
      <c r="AF33" s="730"/>
      <c r="AG33" s="731"/>
      <c r="AH33" s="731"/>
      <c r="AI33" s="731"/>
      <c r="AJ33" s="731"/>
    </row>
    <row r="34" spans="4:36" ht="12" customHeight="1">
      <c r="D34" s="40"/>
      <c r="E34" s="37"/>
      <c r="F34" s="37"/>
      <c r="G34" s="37"/>
      <c r="H34" s="37"/>
      <c r="I34" s="37"/>
      <c r="J34" s="37"/>
      <c r="K34" s="37"/>
      <c r="L34" s="37"/>
      <c r="M34" s="37"/>
      <c r="N34" s="38"/>
      <c r="O34" s="437" t="s">
        <v>88</v>
      </c>
      <c r="P34" s="438"/>
      <c r="Q34" s="439"/>
      <c r="R34" s="437">
        <f>'Goal 5 Workplan'!R33</f>
        <v>0</v>
      </c>
      <c r="S34" s="438"/>
      <c r="T34" s="439"/>
      <c r="U34" s="423"/>
      <c r="V34" s="424"/>
      <c r="W34" s="425"/>
      <c r="X34" s="760">
        <f>IF(R34="","",IF(R34=0,"",IF(U34="","",IF(U34=0,"",IF(U34=R34,"100%",IF(R34=U34,,(U34/R34)))))))</f>
      </c>
      <c r="Y34" s="761"/>
      <c r="Z34" s="762"/>
      <c r="AA34" s="785">
        <f t="shared" si="0"/>
      </c>
      <c r="AB34" s="786"/>
      <c r="AC34" s="787"/>
      <c r="AF34" s="739"/>
      <c r="AG34" s="740"/>
      <c r="AH34" s="740"/>
      <c r="AI34" s="740"/>
      <c r="AJ34" s="740"/>
    </row>
    <row r="35" spans="4:36" ht="12" customHeight="1">
      <c r="D35" s="35" t="s">
        <v>21</v>
      </c>
      <c r="E35" s="551" t="s">
        <v>297</v>
      </c>
      <c r="F35" s="552"/>
      <c r="G35" s="552"/>
      <c r="H35" s="552"/>
      <c r="I35" s="552"/>
      <c r="J35" s="66"/>
      <c r="K35" s="66"/>
      <c r="L35" s="66"/>
      <c r="M35" s="66"/>
      <c r="N35" s="67"/>
      <c r="O35" s="440" t="s">
        <v>85</v>
      </c>
      <c r="P35" s="441"/>
      <c r="Q35" s="442"/>
      <c r="R35" s="440">
        <f>'Goal 5 Workplan'!R34</f>
        <v>0</v>
      </c>
      <c r="S35" s="441"/>
      <c r="T35" s="442"/>
      <c r="U35" s="426"/>
      <c r="V35" s="427"/>
      <c r="W35" s="428"/>
      <c r="X35" s="757">
        <f>IF(R35="","",IF(R35=0,"",IF(U35="","",IF(U35=R35,"100%",IF(R35=U35,,(U35/R35))))))</f>
      </c>
      <c r="Y35" s="758"/>
      <c r="Z35" s="759"/>
      <c r="AA35" s="730">
        <f t="shared" si="0"/>
      </c>
      <c r="AB35" s="731"/>
      <c r="AC35" s="732"/>
      <c r="AF35" s="730"/>
      <c r="AG35" s="731"/>
      <c r="AH35" s="731"/>
      <c r="AI35" s="731"/>
      <c r="AJ35" s="731"/>
    </row>
    <row r="36" spans="4:36" ht="12" customHeight="1">
      <c r="D36" s="40"/>
      <c r="E36" s="37"/>
      <c r="F36" s="37"/>
      <c r="G36" s="37"/>
      <c r="H36" s="37"/>
      <c r="I36" s="37"/>
      <c r="J36" s="37"/>
      <c r="K36" s="37"/>
      <c r="L36" s="37"/>
      <c r="M36" s="37"/>
      <c r="N36" s="38"/>
      <c r="O36" s="437" t="s">
        <v>88</v>
      </c>
      <c r="P36" s="438"/>
      <c r="Q36" s="439"/>
      <c r="R36" s="437">
        <f>'Goal 5 Workplan'!R35</f>
        <v>0</v>
      </c>
      <c r="S36" s="438"/>
      <c r="T36" s="439"/>
      <c r="U36" s="423"/>
      <c r="V36" s="424"/>
      <c r="W36" s="425"/>
      <c r="X36" s="760">
        <f>IF(R36="","",IF(R36=0,"",IF(U36="","",IF(U36=0,"",IF(U36=R36,"100%",IF(R36=U36,,(U36/R36)))))))</f>
      </c>
      <c r="Y36" s="761"/>
      <c r="Z36" s="762"/>
      <c r="AA36" s="785">
        <f t="shared" si="0"/>
      </c>
      <c r="AB36" s="786"/>
      <c r="AC36" s="787"/>
      <c r="AF36" s="739"/>
      <c r="AG36" s="740"/>
      <c r="AH36" s="740"/>
      <c r="AI36" s="740"/>
      <c r="AJ36" s="740"/>
    </row>
    <row r="37" spans="4:36" ht="12" customHeight="1">
      <c r="D37" s="35" t="s">
        <v>22</v>
      </c>
      <c r="E37" s="247" t="s">
        <v>427</v>
      </c>
      <c r="F37" s="66"/>
      <c r="G37" s="66"/>
      <c r="H37" s="66"/>
      <c r="I37" s="66"/>
      <c r="J37" s="66"/>
      <c r="K37" s="66"/>
      <c r="L37" s="66"/>
      <c r="M37" s="66"/>
      <c r="N37" s="67"/>
      <c r="O37" s="440" t="s">
        <v>85</v>
      </c>
      <c r="P37" s="441"/>
      <c r="Q37" s="442"/>
      <c r="R37" s="440">
        <f>'Goal 5 Workplan'!R36</f>
        <v>0</v>
      </c>
      <c r="S37" s="441"/>
      <c r="T37" s="442"/>
      <c r="U37" s="426"/>
      <c r="V37" s="427"/>
      <c r="W37" s="428"/>
      <c r="X37" s="757">
        <f>IF(R37="","",IF(R37=0,"",IF(U37="","",IF(U37=R37,"100%",IF(R37=U37,,(U37/R37))))))</f>
      </c>
      <c r="Y37" s="758"/>
      <c r="Z37" s="759"/>
      <c r="AA37" s="730">
        <f t="shared" si="0"/>
      </c>
      <c r="AB37" s="731"/>
      <c r="AC37" s="732"/>
      <c r="AF37" s="730"/>
      <c r="AG37" s="731"/>
      <c r="AH37" s="731"/>
      <c r="AI37" s="731"/>
      <c r="AJ37" s="731"/>
    </row>
    <row r="38" spans="4:36" ht="12" customHeight="1">
      <c r="D38" s="36"/>
      <c r="E38" s="37"/>
      <c r="F38" s="37"/>
      <c r="G38" s="37"/>
      <c r="H38" s="37"/>
      <c r="I38" s="37"/>
      <c r="J38" s="37"/>
      <c r="K38" s="37"/>
      <c r="L38" s="37"/>
      <c r="M38" s="37"/>
      <c r="N38" s="38"/>
      <c r="O38" s="437" t="s">
        <v>88</v>
      </c>
      <c r="P38" s="438"/>
      <c r="Q38" s="439"/>
      <c r="R38" s="437">
        <f>'Goal 5 Workplan'!R37</f>
        <v>0</v>
      </c>
      <c r="S38" s="438"/>
      <c r="T38" s="439"/>
      <c r="U38" s="423"/>
      <c r="V38" s="424"/>
      <c r="W38" s="425"/>
      <c r="X38" s="760">
        <f>IF(R38="","",IF(R38=0,"",IF(U38="","",IF(U38=0,"",IF(U38=R38,"100%",IF(R38=U38,,(U38/R38)))))))</f>
      </c>
      <c r="Y38" s="761"/>
      <c r="Z38" s="762"/>
      <c r="AA38" s="785">
        <f t="shared" si="0"/>
      </c>
      <c r="AB38" s="786"/>
      <c r="AC38" s="787"/>
      <c r="AF38" s="739"/>
      <c r="AG38" s="740"/>
      <c r="AH38" s="740"/>
      <c r="AI38" s="740"/>
      <c r="AJ38" s="740"/>
    </row>
    <row r="39" spans="4:29" ht="15" customHeight="1">
      <c r="D39" s="928" t="s">
        <v>185</v>
      </c>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row>
    <row r="40" spans="4:36" ht="12" customHeight="1">
      <c r="D40" s="929">
        <f>'Goal 5 Workplan'!D39</f>
        <v>0</v>
      </c>
      <c r="E40" s="930"/>
      <c r="F40" s="930"/>
      <c r="G40" s="930"/>
      <c r="H40" s="930"/>
      <c r="I40" s="930"/>
      <c r="J40" s="930"/>
      <c r="K40" s="930"/>
      <c r="L40" s="930"/>
      <c r="M40" s="930"/>
      <c r="N40" s="931"/>
      <c r="O40" s="440" t="s">
        <v>85</v>
      </c>
      <c r="P40" s="441"/>
      <c r="Q40" s="442"/>
      <c r="R40" s="440">
        <f>'Goal 5 Workplan'!R39</f>
        <v>0</v>
      </c>
      <c r="S40" s="441"/>
      <c r="T40" s="442"/>
      <c r="U40" s="426"/>
      <c r="V40" s="427"/>
      <c r="W40" s="428"/>
      <c r="X40" s="757">
        <f>IF(R40="","",IF(R40=0,"",IF(U40="","",IF(U40=R40,"100%",IF(R40=U40,,(U40/R40))))))</f>
      </c>
      <c r="Y40" s="758"/>
      <c r="Z40" s="759"/>
      <c r="AA40" s="730">
        <f>IF(R40=U40,"",IF(U40=0,"",IF(U40/R40&lt;80%,"Explanation",IF(U40/R40&gt;120%,"Explanation",""))))</f>
      </c>
      <c r="AB40" s="731"/>
      <c r="AC40" s="732"/>
      <c r="AF40" s="730"/>
      <c r="AG40" s="731"/>
      <c r="AH40" s="731"/>
      <c r="AI40" s="731"/>
      <c r="AJ40" s="731"/>
    </row>
    <row r="41" spans="4:36" ht="12" customHeight="1">
      <c r="D41" s="932"/>
      <c r="E41" s="933"/>
      <c r="F41" s="933"/>
      <c r="G41" s="933"/>
      <c r="H41" s="933"/>
      <c r="I41" s="933"/>
      <c r="J41" s="933"/>
      <c r="K41" s="933"/>
      <c r="L41" s="933"/>
      <c r="M41" s="933"/>
      <c r="N41" s="934"/>
      <c r="O41" s="437" t="s">
        <v>88</v>
      </c>
      <c r="P41" s="438"/>
      <c r="Q41" s="439"/>
      <c r="R41" s="437">
        <f>'Goal 5 Workplan'!R40</f>
        <v>0</v>
      </c>
      <c r="S41" s="438"/>
      <c r="T41" s="439"/>
      <c r="U41" s="423"/>
      <c r="V41" s="424"/>
      <c r="W41" s="425"/>
      <c r="X41" s="760">
        <f>IF(R41="","",IF(R41=0,"",IF(U41="","",IF(U41=0,"",IF(U41=R41,"100%",IF(R41=U41,,(U41/R41)))))))</f>
      </c>
      <c r="Y41" s="761"/>
      <c r="Z41" s="762"/>
      <c r="AA41" s="785">
        <f>IF(R41=U41,"",IF(U41=0,"",IF(U41/R41&lt;80%,"Explanation",IF(U41/R41&gt;120%,"Explanation",""))))</f>
      </c>
      <c r="AB41" s="786"/>
      <c r="AC41" s="787"/>
      <c r="AF41" s="739"/>
      <c r="AG41" s="740"/>
      <c r="AH41" s="740"/>
      <c r="AI41" s="740"/>
      <c r="AJ41" s="740"/>
    </row>
    <row r="42" ht="15" customHeight="1"/>
    <row r="43" ht="15" customHeight="1"/>
    <row r="44" spans="4:26" ht="15" customHeight="1">
      <c r="D44" s="15"/>
      <c r="E44" s="15"/>
      <c r="F44" s="15"/>
      <c r="G44" s="15"/>
      <c r="H44" s="15"/>
      <c r="I44" s="15"/>
      <c r="J44" s="15"/>
      <c r="K44" s="15"/>
      <c r="L44" s="15"/>
      <c r="M44" s="15"/>
      <c r="N44" s="15"/>
      <c r="O44" s="15"/>
      <c r="P44" s="15"/>
      <c r="Q44" s="15"/>
      <c r="R44" s="15"/>
      <c r="S44" s="15"/>
      <c r="T44" s="15"/>
      <c r="U44" s="15"/>
      <c r="V44" s="15"/>
      <c r="W44" s="15"/>
      <c r="X44" s="79"/>
      <c r="Y44" s="79"/>
      <c r="Z44" s="79"/>
    </row>
    <row r="45" spans="4:26" ht="15" customHeight="1">
      <c r="D45" s="15"/>
      <c r="E45" s="15"/>
      <c r="F45" s="15"/>
      <c r="G45" s="15"/>
      <c r="H45" s="15"/>
      <c r="I45" s="15"/>
      <c r="J45" s="15"/>
      <c r="K45" s="15"/>
      <c r="L45" s="15"/>
      <c r="M45" s="15"/>
      <c r="N45" s="15"/>
      <c r="O45" s="15"/>
      <c r="P45" s="15"/>
      <c r="Q45" s="15"/>
      <c r="R45" s="15"/>
      <c r="S45" s="15"/>
      <c r="T45" s="15"/>
      <c r="U45" s="15"/>
      <c r="V45" s="15"/>
      <c r="W45" s="15"/>
      <c r="X45" s="79"/>
      <c r="Y45" s="79"/>
      <c r="Z45" s="79"/>
    </row>
    <row r="46" spans="4:26" ht="15" customHeight="1">
      <c r="D46" s="15"/>
      <c r="E46" s="15"/>
      <c r="F46" s="15"/>
      <c r="G46" s="15"/>
      <c r="H46" s="15"/>
      <c r="I46" s="15"/>
      <c r="J46" s="15"/>
      <c r="K46" s="15"/>
      <c r="L46" s="15"/>
      <c r="M46" s="15"/>
      <c r="N46" s="15"/>
      <c r="O46" s="15"/>
      <c r="P46" s="15"/>
      <c r="Q46" s="15"/>
      <c r="R46" s="15"/>
      <c r="S46" s="15"/>
      <c r="T46" s="15"/>
      <c r="U46" s="15"/>
      <c r="V46" s="15"/>
      <c r="W46" s="15"/>
      <c r="X46" s="79"/>
      <c r="Y46" s="79"/>
      <c r="Z46" s="79"/>
    </row>
    <row r="47" spans="4:26" ht="15" customHeight="1">
      <c r="D47" s="15"/>
      <c r="E47" s="15"/>
      <c r="F47" s="15"/>
      <c r="G47" s="15"/>
      <c r="H47" s="15"/>
      <c r="I47" s="15"/>
      <c r="J47" s="15"/>
      <c r="K47" s="15"/>
      <c r="L47" s="15"/>
      <c r="M47" s="15"/>
      <c r="N47" s="15"/>
      <c r="U47" s="15"/>
      <c r="V47" s="15"/>
      <c r="W47" s="15"/>
      <c r="X47" s="79"/>
      <c r="Y47" s="79"/>
      <c r="Z47" s="79"/>
    </row>
    <row r="48" spans="4:26" ht="36.75" customHeight="1">
      <c r="D48" s="15"/>
      <c r="E48" s="15"/>
      <c r="F48" s="15"/>
      <c r="G48" s="15"/>
      <c r="H48" s="15"/>
      <c r="I48" s="15"/>
      <c r="J48" s="15"/>
      <c r="K48" s="15"/>
      <c r="L48" s="15"/>
      <c r="M48" s="15"/>
      <c r="N48" s="15"/>
      <c r="U48" s="15"/>
      <c r="V48" s="15"/>
      <c r="W48" s="15"/>
      <c r="X48" s="79"/>
      <c r="Y48" s="79"/>
      <c r="Z48" s="79"/>
    </row>
    <row r="61" ht="12">
      <c r="E61" s="2"/>
    </row>
  </sheetData>
  <sheetProtection sheet="1" formatColumns="0" formatRows="0" insertRows="0" selectLockedCells="1"/>
  <mergeCells count="146">
    <mergeCell ref="B20:B22"/>
    <mergeCell ref="AA2:AB2"/>
    <mergeCell ref="L6:S8"/>
    <mergeCell ref="D10:H10"/>
    <mergeCell ref="I10:Z10"/>
    <mergeCell ref="I11:Z11"/>
    <mergeCell ref="D12:H12"/>
    <mergeCell ref="I12:R12"/>
    <mergeCell ref="S12:U12"/>
    <mergeCell ref="V12:Z12"/>
    <mergeCell ref="I13:R13"/>
    <mergeCell ref="S13:U13"/>
    <mergeCell ref="V13:Z13"/>
    <mergeCell ref="D20:N20"/>
    <mergeCell ref="O20:Q22"/>
    <mergeCell ref="R20:T20"/>
    <mergeCell ref="U20:W20"/>
    <mergeCell ref="X20:Z20"/>
    <mergeCell ref="D19:AC19"/>
    <mergeCell ref="AA20:AC20"/>
    <mergeCell ref="D21:N21"/>
    <mergeCell ref="R21:T22"/>
    <mergeCell ref="U21:W22"/>
    <mergeCell ref="X21:Z22"/>
    <mergeCell ref="AA21:AC22"/>
    <mergeCell ref="D22:N22"/>
    <mergeCell ref="E23:N23"/>
    <mergeCell ref="O23:Q23"/>
    <mergeCell ref="R23:T23"/>
    <mergeCell ref="U23:W23"/>
    <mergeCell ref="X23:Z23"/>
    <mergeCell ref="AA23:AC23"/>
    <mergeCell ref="O24:Q24"/>
    <mergeCell ref="R24:T24"/>
    <mergeCell ref="U24:W24"/>
    <mergeCell ref="X24:Z24"/>
    <mergeCell ref="AA24:AC24"/>
    <mergeCell ref="O25:Q25"/>
    <mergeCell ref="R25:T25"/>
    <mergeCell ref="U25:W25"/>
    <mergeCell ref="X25:Z25"/>
    <mergeCell ref="AA25:AC25"/>
    <mergeCell ref="O26:Q26"/>
    <mergeCell ref="R26:T26"/>
    <mergeCell ref="U26:W26"/>
    <mergeCell ref="X26:Z26"/>
    <mergeCell ref="AA26:AC26"/>
    <mergeCell ref="O27:Q27"/>
    <mergeCell ref="R27:T27"/>
    <mergeCell ref="U27:W27"/>
    <mergeCell ref="X27:Z27"/>
    <mergeCell ref="AA27:AC27"/>
    <mergeCell ref="O28:Q28"/>
    <mergeCell ref="R28:T28"/>
    <mergeCell ref="U28:W28"/>
    <mergeCell ref="X28:Z28"/>
    <mergeCell ref="AA28:AC28"/>
    <mergeCell ref="O29:Q29"/>
    <mergeCell ref="R29:T29"/>
    <mergeCell ref="U29:W29"/>
    <mergeCell ref="X29:Z29"/>
    <mergeCell ref="AA29:AC29"/>
    <mergeCell ref="O30:Q30"/>
    <mergeCell ref="R30:T30"/>
    <mergeCell ref="U30:W30"/>
    <mergeCell ref="X30:Z30"/>
    <mergeCell ref="AA30:AC30"/>
    <mergeCell ref="O31:Q31"/>
    <mergeCell ref="R31:T31"/>
    <mergeCell ref="U31:W31"/>
    <mergeCell ref="X31:Z31"/>
    <mergeCell ref="AA31:AC31"/>
    <mergeCell ref="O32:Q32"/>
    <mergeCell ref="R32:T32"/>
    <mergeCell ref="U32:W32"/>
    <mergeCell ref="X32:Z32"/>
    <mergeCell ref="AA32:AC32"/>
    <mergeCell ref="O33:Q33"/>
    <mergeCell ref="R33:T33"/>
    <mergeCell ref="U33:W33"/>
    <mergeCell ref="X33:Z33"/>
    <mergeCell ref="AA33:AC33"/>
    <mergeCell ref="O34:Q34"/>
    <mergeCell ref="R34:T34"/>
    <mergeCell ref="U34:W34"/>
    <mergeCell ref="X34:Z34"/>
    <mergeCell ref="AA34:AC34"/>
    <mergeCell ref="E35:I35"/>
    <mergeCell ref="O35:Q35"/>
    <mergeCell ref="R35:T35"/>
    <mergeCell ref="U35:W35"/>
    <mergeCell ref="X35:Z35"/>
    <mergeCell ref="AA35:AC35"/>
    <mergeCell ref="O36:Q36"/>
    <mergeCell ref="R36:T36"/>
    <mergeCell ref="U36:W36"/>
    <mergeCell ref="X36:Z36"/>
    <mergeCell ref="AA36:AC36"/>
    <mergeCell ref="U37:W37"/>
    <mergeCell ref="X37:Z37"/>
    <mergeCell ref="AA37:AC37"/>
    <mergeCell ref="O38:Q38"/>
    <mergeCell ref="R38:T38"/>
    <mergeCell ref="U38:W38"/>
    <mergeCell ref="X38:Z38"/>
    <mergeCell ref="AA38:AC38"/>
    <mergeCell ref="D14:AC14"/>
    <mergeCell ref="D15:AC15"/>
    <mergeCell ref="D17:AC17"/>
    <mergeCell ref="D39:AC39"/>
    <mergeCell ref="D40:N41"/>
    <mergeCell ref="O40:Q40"/>
    <mergeCell ref="R40:T40"/>
    <mergeCell ref="U40:W40"/>
    <mergeCell ref="X40:Z40"/>
    <mergeCell ref="AA40:AC40"/>
    <mergeCell ref="AF30:AJ30"/>
    <mergeCell ref="X41:Z41"/>
    <mergeCell ref="AA41:AC41"/>
    <mergeCell ref="D16:T16"/>
    <mergeCell ref="D18:T18"/>
    <mergeCell ref="O41:Q41"/>
    <mergeCell ref="R41:T41"/>
    <mergeCell ref="U41:W41"/>
    <mergeCell ref="O37:Q37"/>
    <mergeCell ref="R37:T37"/>
    <mergeCell ref="AF38:AJ38"/>
    <mergeCell ref="AF40:AJ40"/>
    <mergeCell ref="AF20:AJ22"/>
    <mergeCell ref="AF23:AJ23"/>
    <mergeCell ref="AF24:AJ24"/>
    <mergeCell ref="AF25:AJ25"/>
    <mergeCell ref="AF26:AJ26"/>
    <mergeCell ref="AF27:AJ27"/>
    <mergeCell ref="AF28:AJ28"/>
    <mergeCell ref="AF29:AJ29"/>
    <mergeCell ref="AL20:AS29"/>
    <mergeCell ref="AL19:AS19"/>
    <mergeCell ref="AF41:AJ41"/>
    <mergeCell ref="AF31:AJ31"/>
    <mergeCell ref="AF32:AJ32"/>
    <mergeCell ref="AF33:AJ33"/>
    <mergeCell ref="AF34:AJ34"/>
    <mergeCell ref="AF35:AJ35"/>
    <mergeCell ref="AF36:AJ36"/>
    <mergeCell ref="AF37:AJ37"/>
  </mergeCells>
  <printOptions horizontalCentered="1"/>
  <pageMargins left="0.25" right="0.25" top="0.31" bottom="0.35" header="0" footer="0.25"/>
  <pageSetup horizontalDpi="600" verticalDpi="600" orientation="portrait" scale="91"/>
  <headerFooter alignWithMargins="0">
    <oddFooter>&amp;CNational Performance Indicators, &amp;A&amp;RPage &amp;P</oddFooter>
  </headerFooter>
  <legacyDrawing r:id="rId2"/>
</worksheet>
</file>

<file path=xl/worksheets/sheet15.xml><?xml version="1.0" encoding="utf-8"?>
<worksheet xmlns="http://schemas.openxmlformats.org/spreadsheetml/2006/main" xmlns:r="http://schemas.openxmlformats.org/officeDocument/2006/relationships">
  <sheetPr>
    <tabColor theme="6" tint="-0.4999699890613556"/>
  </sheetPr>
  <dimension ref="B2:AV170"/>
  <sheetViews>
    <sheetView showRowColHeaders="0" showZeros="0" zoomScaleSheetLayoutView="100" workbookViewId="0" topLeftCell="C16">
      <selection activeCell="T51" sqref="T51:V51"/>
    </sheetView>
  </sheetViews>
  <sheetFormatPr defaultColWidth="9.33203125" defaultRowHeight="12.75"/>
  <cols>
    <col min="1" max="1" width="3.5" style="1" customWidth="1"/>
    <col min="2" max="2" width="20.5" style="1" customWidth="1"/>
    <col min="3" max="3" width="3.5" style="1" customWidth="1"/>
    <col min="4" max="4" width="5.33203125" style="48" customWidth="1"/>
    <col min="5" max="5" width="2.83203125" style="1" customWidth="1"/>
    <col min="6" max="6" width="5.83203125" style="1" customWidth="1"/>
    <col min="7" max="7" width="5.33203125" style="1" customWidth="1"/>
    <col min="8" max="8" width="4.16015625" style="1" customWidth="1"/>
    <col min="9" max="9" width="4.5" style="1" customWidth="1"/>
    <col min="10" max="10" width="5.16015625" style="1" customWidth="1"/>
    <col min="11" max="11" width="3" style="1" customWidth="1"/>
    <col min="12" max="12" width="3.66015625" style="1" customWidth="1"/>
    <col min="13" max="13" width="3.83203125" style="1" customWidth="1"/>
    <col min="14" max="16" width="3.66015625" style="1" customWidth="1"/>
    <col min="17" max="18" width="3.83203125" style="1" customWidth="1"/>
    <col min="19" max="21" width="4.5" style="1" customWidth="1"/>
    <col min="22" max="22" width="5.16015625" style="1" customWidth="1"/>
    <col min="23" max="24" width="4.5" style="1" customWidth="1"/>
    <col min="25" max="25" width="4.83203125" style="1" customWidth="1"/>
    <col min="26" max="26" width="3.66015625" style="77" customWidth="1"/>
    <col min="27" max="27" width="3.16015625" style="77" customWidth="1"/>
    <col min="28" max="28" width="6.33203125" style="77" customWidth="1"/>
    <col min="29" max="29" width="4.16015625" style="59" customWidth="1"/>
    <col min="30" max="31" width="4.83203125" style="59" customWidth="1"/>
    <col min="32" max="33" width="4.83203125" style="1" hidden="1" customWidth="1"/>
    <col min="34" max="34" width="11.16015625" style="1" hidden="1" customWidth="1"/>
    <col min="35" max="39" width="4.83203125" style="1" hidden="1" customWidth="1"/>
    <col min="40" max="46" width="4.83203125" style="1" customWidth="1"/>
    <col min="47" max="16384" width="9.33203125" style="1" customWidth="1"/>
  </cols>
  <sheetData>
    <row r="1" ht="15" customHeight="1"/>
    <row r="2" spans="2:38" s="3" customFormat="1" ht="12.75" customHeight="1">
      <c r="B2" s="618" t="s">
        <v>81</v>
      </c>
      <c r="D2" s="257" t="s">
        <v>47</v>
      </c>
      <c r="E2" s="142"/>
      <c r="F2" s="142"/>
      <c r="G2" s="7"/>
      <c r="H2" s="7"/>
      <c r="I2" s="7"/>
      <c r="J2" s="7"/>
      <c r="K2" s="7"/>
      <c r="L2" s="7"/>
      <c r="M2" s="7"/>
      <c r="N2" s="7"/>
      <c r="O2" s="7"/>
      <c r="P2" s="7"/>
      <c r="Q2" s="7"/>
      <c r="R2" s="7"/>
      <c r="S2" s="7"/>
      <c r="T2" s="7"/>
      <c r="U2" s="7"/>
      <c r="V2" s="7"/>
      <c r="W2" s="7"/>
      <c r="X2" s="7"/>
      <c r="Y2" s="7"/>
      <c r="Z2" s="1020" t="s">
        <v>53</v>
      </c>
      <c r="AA2" s="1020"/>
      <c r="AB2" s="1020"/>
      <c r="AC2" s="668">
        <f>'Goal 1 Workplan'!P3</f>
        <v>0</v>
      </c>
      <c r="AD2" s="668"/>
      <c r="AE2" s="71"/>
      <c r="AG2" s="1"/>
      <c r="AH2" s="1"/>
      <c r="AI2" s="1"/>
      <c r="AJ2" s="1"/>
      <c r="AK2" s="1"/>
      <c r="AL2" s="1"/>
    </row>
    <row r="3" spans="2:38" s="3" customFormat="1" ht="0.75" customHeight="1">
      <c r="B3" s="456"/>
      <c r="D3" s="6"/>
      <c r="E3" s="142"/>
      <c r="F3" s="142"/>
      <c r="G3" s="7"/>
      <c r="H3" s="7"/>
      <c r="I3" s="7"/>
      <c r="J3" s="7"/>
      <c r="K3" s="7"/>
      <c r="L3" s="7"/>
      <c r="M3" s="7"/>
      <c r="N3" s="7"/>
      <c r="O3" s="7"/>
      <c r="P3" s="7"/>
      <c r="Q3" s="7"/>
      <c r="R3" s="7"/>
      <c r="S3" s="7"/>
      <c r="T3" s="7"/>
      <c r="U3" s="7"/>
      <c r="V3" s="7"/>
      <c r="W3" s="7"/>
      <c r="X3" s="7"/>
      <c r="Y3" s="7"/>
      <c r="Z3" s="19"/>
      <c r="AA3" s="72"/>
      <c r="AB3" s="69"/>
      <c r="AC3" s="71"/>
      <c r="AD3" s="71"/>
      <c r="AE3" s="71"/>
      <c r="AG3" s="1"/>
      <c r="AH3" s="1"/>
      <c r="AI3" s="1"/>
      <c r="AJ3" s="1"/>
      <c r="AK3" s="1"/>
      <c r="AL3" s="1"/>
    </row>
    <row r="4" spans="2:38" s="3" customFormat="1" ht="9.75" customHeight="1">
      <c r="B4" s="456"/>
      <c r="D4" s="6" t="s">
        <v>48</v>
      </c>
      <c r="E4" s="142"/>
      <c r="F4" s="142"/>
      <c r="G4" s="7"/>
      <c r="H4" s="7"/>
      <c r="I4" s="7"/>
      <c r="J4" s="7"/>
      <c r="K4" s="7"/>
      <c r="L4" s="7"/>
      <c r="M4" s="7"/>
      <c r="N4" s="7"/>
      <c r="O4" s="7"/>
      <c r="P4" s="7"/>
      <c r="Q4" s="7"/>
      <c r="R4" s="7"/>
      <c r="S4" s="7"/>
      <c r="T4" s="7"/>
      <c r="U4" s="7" t="s">
        <v>75</v>
      </c>
      <c r="V4" s="7"/>
      <c r="W4" s="7"/>
      <c r="X4" s="7"/>
      <c r="Y4" s="7"/>
      <c r="Z4" s="19" t="s">
        <v>75</v>
      </c>
      <c r="AA4" s="223">
        <f>'Goal 1 Reporting'!AB4</f>
        <v>0</v>
      </c>
      <c r="AB4" s="69" t="s">
        <v>51</v>
      </c>
      <c r="AC4" s="71"/>
      <c r="AD4" s="71"/>
      <c r="AE4" s="49"/>
      <c r="AG4" s="1"/>
      <c r="AH4" s="1"/>
      <c r="AI4" s="1"/>
      <c r="AJ4" s="1"/>
      <c r="AK4" s="1"/>
      <c r="AL4" s="1"/>
    </row>
    <row r="5" spans="2:38" s="3" customFormat="1" ht="3" customHeight="1" hidden="1">
      <c r="B5" s="456"/>
      <c r="D5" s="6"/>
      <c r="E5" s="142"/>
      <c r="F5" s="142"/>
      <c r="G5" s="7"/>
      <c r="H5" s="7"/>
      <c r="I5" s="7"/>
      <c r="J5" s="7"/>
      <c r="K5" s="7"/>
      <c r="L5" s="7"/>
      <c r="M5" s="7"/>
      <c r="N5" s="7"/>
      <c r="O5" s="7"/>
      <c r="P5" s="7"/>
      <c r="Q5" s="7"/>
      <c r="R5" s="7"/>
      <c r="S5" s="7"/>
      <c r="T5" s="7"/>
      <c r="U5" s="7"/>
      <c r="V5" s="7"/>
      <c r="W5" s="7"/>
      <c r="X5" s="7"/>
      <c r="Y5" s="7"/>
      <c r="Z5" s="19"/>
      <c r="AA5" s="157"/>
      <c r="AB5" s="69"/>
      <c r="AC5" s="71"/>
      <c r="AD5" s="71"/>
      <c r="AE5" s="71"/>
      <c r="AG5" s="1"/>
      <c r="AH5" s="1"/>
      <c r="AI5" s="1"/>
      <c r="AJ5" s="1"/>
      <c r="AK5" s="1"/>
      <c r="AL5" s="1"/>
    </row>
    <row r="6" spans="2:38" s="3" customFormat="1" ht="9.75" customHeight="1">
      <c r="B6" s="456"/>
      <c r="D6" s="6" t="s">
        <v>49</v>
      </c>
      <c r="E6" s="142"/>
      <c r="F6" s="142"/>
      <c r="G6" s="7"/>
      <c r="H6" s="7"/>
      <c r="I6" s="7"/>
      <c r="J6" s="7"/>
      <c r="K6" s="7"/>
      <c r="L6" s="391" t="s">
        <v>49</v>
      </c>
      <c r="M6" s="391"/>
      <c r="N6" s="391"/>
      <c r="O6" s="391"/>
      <c r="P6" s="391"/>
      <c r="Q6" s="391"/>
      <c r="R6" s="391"/>
      <c r="S6" s="391"/>
      <c r="T6" s="391"/>
      <c r="U6" s="391"/>
      <c r="V6" s="7"/>
      <c r="W6" s="7"/>
      <c r="X6" s="7"/>
      <c r="Y6" s="7"/>
      <c r="Z6" s="19"/>
      <c r="AA6" s="223">
        <f>'Goal 1 Reporting'!AB6</f>
        <v>0</v>
      </c>
      <c r="AB6" s="69" t="s">
        <v>52</v>
      </c>
      <c r="AC6" s="71"/>
      <c r="AD6" s="71"/>
      <c r="AE6" s="71"/>
      <c r="AG6" s="1"/>
      <c r="AH6" s="1"/>
      <c r="AI6" s="1"/>
      <c r="AJ6" s="1"/>
      <c r="AK6" s="1"/>
      <c r="AL6" s="1"/>
    </row>
    <row r="7" spans="2:38" s="3" customFormat="1" ht="3" customHeight="1" hidden="1">
      <c r="B7" s="456"/>
      <c r="D7" s="6"/>
      <c r="E7" s="142"/>
      <c r="F7" s="142"/>
      <c r="G7" s="7"/>
      <c r="H7" s="7"/>
      <c r="I7" s="7"/>
      <c r="J7" s="7"/>
      <c r="K7" s="7"/>
      <c r="L7" s="391"/>
      <c r="M7" s="391"/>
      <c r="N7" s="391"/>
      <c r="O7" s="391"/>
      <c r="P7" s="391"/>
      <c r="Q7" s="391"/>
      <c r="R7" s="391"/>
      <c r="S7" s="391"/>
      <c r="T7" s="391"/>
      <c r="U7" s="391"/>
      <c r="V7" s="7"/>
      <c r="W7" s="7"/>
      <c r="X7" s="7"/>
      <c r="Y7" s="7"/>
      <c r="Z7" s="49"/>
      <c r="AA7" s="49"/>
      <c r="AB7" s="7"/>
      <c r="AC7" s="7"/>
      <c r="AD7" s="7"/>
      <c r="AE7" s="7"/>
      <c r="AG7" s="1"/>
      <c r="AH7" s="1"/>
      <c r="AI7" s="1"/>
      <c r="AJ7" s="1"/>
      <c r="AK7" s="1"/>
      <c r="AL7" s="1"/>
    </row>
    <row r="8" spans="2:38" s="3" customFormat="1" ht="9" customHeight="1">
      <c r="B8" s="456"/>
      <c r="D8" s="32" t="s">
        <v>370</v>
      </c>
      <c r="E8" s="142"/>
      <c r="F8" s="142"/>
      <c r="G8" s="7"/>
      <c r="H8" s="7"/>
      <c r="I8" s="7"/>
      <c r="J8" s="7"/>
      <c r="K8" s="7"/>
      <c r="L8" s="391"/>
      <c r="M8" s="391"/>
      <c r="N8" s="391"/>
      <c r="O8" s="391"/>
      <c r="P8" s="391"/>
      <c r="Q8" s="391"/>
      <c r="R8" s="391"/>
      <c r="S8" s="391"/>
      <c r="T8" s="391"/>
      <c r="U8" s="391"/>
      <c r="V8" s="7"/>
      <c r="W8" s="7"/>
      <c r="X8" s="7"/>
      <c r="Y8" s="7"/>
      <c r="Z8" s="7"/>
      <c r="AA8" s="20"/>
      <c r="AB8" s="19"/>
      <c r="AC8" s="143"/>
      <c r="AD8" s="143"/>
      <c r="AE8" s="143"/>
      <c r="AG8" s="1"/>
      <c r="AH8" s="1"/>
      <c r="AI8" s="1"/>
      <c r="AJ8" s="1"/>
      <c r="AK8" s="1"/>
      <c r="AL8" s="1"/>
    </row>
    <row r="9" spans="2:31" ht="9.75" customHeight="1">
      <c r="B9" s="23"/>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row>
    <row r="10" spans="2:31" ht="15" customHeight="1">
      <c r="B10" s="372" t="s">
        <v>82</v>
      </c>
      <c r="D10" s="1021" t="s">
        <v>50</v>
      </c>
      <c r="E10" s="1021"/>
      <c r="F10" s="1021"/>
      <c r="G10" s="1021"/>
      <c r="H10" s="1021"/>
      <c r="I10" s="941">
        <f>'Goal 1 Workplan'!J11</f>
        <v>0</v>
      </c>
      <c r="J10" s="681"/>
      <c r="K10" s="681"/>
      <c r="L10" s="681"/>
      <c r="M10" s="681"/>
      <c r="N10" s="681"/>
      <c r="O10" s="681"/>
      <c r="P10" s="681"/>
      <c r="Q10" s="681"/>
      <c r="R10" s="681"/>
      <c r="S10" s="681"/>
      <c r="T10" s="681"/>
      <c r="U10" s="681"/>
      <c r="V10" s="681"/>
      <c r="W10" s="681"/>
      <c r="X10" s="681"/>
      <c r="Y10" s="681"/>
      <c r="Z10" s="681"/>
      <c r="AA10" s="681"/>
      <c r="AB10" s="681"/>
      <c r="AC10" s="681"/>
      <c r="AD10" s="681"/>
      <c r="AE10" s="681"/>
    </row>
    <row r="11" spans="2:31" ht="15" customHeight="1">
      <c r="B11" s="456"/>
      <c r="D11" s="1024" t="s">
        <v>54</v>
      </c>
      <c r="E11" s="1024"/>
      <c r="F11" s="1024"/>
      <c r="G11" s="1024"/>
      <c r="H11" s="1024"/>
      <c r="I11" s="1025">
        <f>'Goal 1 Workplan'!J12</f>
        <v>0</v>
      </c>
      <c r="J11" s="1022"/>
      <c r="K11" s="1022"/>
      <c r="L11" s="1022"/>
      <c r="M11" s="1022"/>
      <c r="N11" s="1022"/>
      <c r="O11" s="1022"/>
      <c r="P11" s="1022"/>
      <c r="Q11" s="1022"/>
      <c r="R11" s="1022"/>
      <c r="S11" s="1022"/>
      <c r="T11" s="1022"/>
      <c r="U11" s="1022"/>
      <c r="V11" s="1022"/>
      <c r="W11" s="1022"/>
      <c r="X11" s="1022"/>
      <c r="Y11" s="1022"/>
      <c r="Z11" s="1022"/>
      <c r="AA11" s="1022"/>
      <c r="AB11" s="1022"/>
      <c r="AC11" s="1022"/>
      <c r="AD11" s="1022"/>
      <c r="AE11" s="1022"/>
    </row>
    <row r="12" spans="2:31" ht="15" customHeight="1">
      <c r="B12" s="456"/>
      <c r="D12" s="1021" t="s">
        <v>77</v>
      </c>
      <c r="E12" s="1021"/>
      <c r="F12" s="1021"/>
      <c r="G12" s="1021"/>
      <c r="H12" s="1021"/>
      <c r="I12" s="938">
        <f>'Goal 1 Workplan'!J13</f>
        <v>0</v>
      </c>
      <c r="J12" s="1022"/>
      <c r="K12" s="1022"/>
      <c r="L12" s="1022"/>
      <c r="M12" s="1022"/>
      <c r="N12" s="1022"/>
      <c r="O12" s="1022"/>
      <c r="P12" s="1022"/>
      <c r="Q12" s="1022"/>
      <c r="R12" s="1022"/>
      <c r="S12" s="1023"/>
      <c r="T12" s="1023"/>
      <c r="U12" s="1023"/>
      <c r="V12" s="102" t="s">
        <v>80</v>
      </c>
      <c r="W12" s="10"/>
      <c r="X12" s="10"/>
      <c r="Y12" s="942">
        <f>'Goal 1 Workplan'!N13</f>
        <v>0</v>
      </c>
      <c r="Z12" s="1018"/>
      <c r="AA12" s="1018"/>
      <c r="AB12" s="1018"/>
      <c r="AC12" s="1018"/>
      <c r="AD12" s="1018"/>
      <c r="AE12" s="1018"/>
    </row>
    <row r="13" spans="2:31" ht="15" customHeight="1">
      <c r="B13" s="456"/>
      <c r="D13" s="1021" t="s">
        <v>76</v>
      </c>
      <c r="E13" s="1021"/>
      <c r="F13" s="1021"/>
      <c r="G13" s="1021"/>
      <c r="H13" s="1021"/>
      <c r="I13" s="1026">
        <f>'Goal 1 Workplan'!J14</f>
        <v>0</v>
      </c>
      <c r="J13" s="1027"/>
      <c r="K13" s="1027"/>
      <c r="L13" s="1027"/>
      <c r="M13" s="1027"/>
      <c r="N13" s="1027"/>
      <c r="O13" s="1027"/>
      <c r="P13" s="1027"/>
      <c r="Q13" s="1027"/>
      <c r="R13" s="1027"/>
      <c r="S13" s="1028"/>
      <c r="T13" s="1028"/>
      <c r="U13" s="1028"/>
      <c r="V13" s="102" t="s">
        <v>78</v>
      </c>
      <c r="W13" s="11"/>
      <c r="X13" s="11"/>
      <c r="Y13" s="938">
        <f>'Goal 1 Workplan'!N14</f>
        <v>0</v>
      </c>
      <c r="Z13" s="1019"/>
      <c r="AA13" s="1019"/>
      <c r="AB13" s="1019"/>
      <c r="AC13" s="1019"/>
      <c r="AD13" s="1019"/>
      <c r="AE13" s="1019"/>
    </row>
    <row r="14" spans="4:31" ht="3" customHeight="1">
      <c r="D14" s="1021"/>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row>
    <row r="15" spans="4:31" ht="30" customHeight="1">
      <c r="D15" s="609" t="s">
        <v>36</v>
      </c>
      <c r="E15" s="609"/>
      <c r="F15" s="609"/>
      <c r="G15" s="609"/>
      <c r="H15" s="609"/>
      <c r="I15" s="609"/>
      <c r="J15" s="609"/>
      <c r="K15" s="609"/>
      <c r="L15" s="609"/>
      <c r="M15" s="609"/>
      <c r="N15" s="609"/>
      <c r="O15" s="609"/>
      <c r="P15" s="609"/>
      <c r="Q15" s="609"/>
      <c r="R15" s="609"/>
      <c r="S15" s="609"/>
      <c r="T15" s="609"/>
      <c r="U15" s="609"/>
      <c r="V15" s="609"/>
      <c r="W15" s="456"/>
      <c r="X15" s="456"/>
      <c r="Y15" s="456"/>
      <c r="Z15" s="456"/>
      <c r="AA15" s="456"/>
      <c r="AB15" s="456"/>
      <c r="AC15" s="456"/>
      <c r="AD15" s="456"/>
      <c r="AE15" s="456"/>
    </row>
    <row r="16" spans="4:31" ht="17.25" customHeight="1">
      <c r="D16" s="566" t="s">
        <v>216</v>
      </c>
      <c r="E16" s="566"/>
      <c r="F16" s="566"/>
      <c r="G16" s="566"/>
      <c r="H16" s="566"/>
      <c r="I16" s="566"/>
      <c r="J16" s="566"/>
      <c r="K16" s="566"/>
      <c r="L16" s="566"/>
      <c r="M16" s="566"/>
      <c r="N16" s="566"/>
      <c r="O16" s="566"/>
      <c r="P16" s="566"/>
      <c r="Q16" s="566"/>
      <c r="R16" s="566"/>
      <c r="S16" s="566"/>
      <c r="T16" s="566"/>
      <c r="U16" s="566"/>
      <c r="V16" s="566"/>
      <c r="W16" s="456"/>
      <c r="X16" s="456"/>
      <c r="Y16" s="456"/>
      <c r="Z16" s="456"/>
      <c r="AA16" s="456"/>
      <c r="AB16" s="456"/>
      <c r="AC16" s="456"/>
      <c r="AD16" s="456"/>
      <c r="AE16" s="456"/>
    </row>
    <row r="17" spans="4:31" ht="18.75" customHeight="1">
      <c r="D17" s="558" t="s">
        <v>199</v>
      </c>
      <c r="E17" s="558"/>
      <c r="F17" s="558"/>
      <c r="G17" s="558"/>
      <c r="H17" s="558"/>
      <c r="I17" s="558"/>
      <c r="J17" s="558"/>
      <c r="K17" s="558"/>
      <c r="L17" s="558"/>
      <c r="M17" s="558"/>
      <c r="N17" s="558"/>
      <c r="O17" s="558"/>
      <c r="P17" s="558"/>
      <c r="Q17" s="558"/>
      <c r="R17" s="558"/>
      <c r="S17" s="558"/>
      <c r="T17" s="558"/>
      <c r="U17" s="558"/>
      <c r="V17" s="558"/>
      <c r="W17" s="11"/>
      <c r="X17" s="11"/>
      <c r="Y17" s="11"/>
      <c r="Z17" s="11"/>
      <c r="AA17" s="11"/>
      <c r="AB17" s="11"/>
      <c r="AC17" s="11"/>
      <c r="AD17" s="11"/>
      <c r="AE17" s="11"/>
    </row>
    <row r="18" spans="4:31" ht="55.5" customHeight="1">
      <c r="D18" s="975">
        <f>'Goal 6 Workplan'!D18</f>
        <v>0</v>
      </c>
      <c r="E18" s="975"/>
      <c r="F18" s="975"/>
      <c r="G18" s="975"/>
      <c r="H18" s="975"/>
      <c r="I18" s="975"/>
      <c r="J18" s="975"/>
      <c r="K18" s="975"/>
      <c r="L18" s="975"/>
      <c r="M18" s="975"/>
      <c r="N18" s="975"/>
      <c r="O18" s="975"/>
      <c r="P18" s="975"/>
      <c r="Q18" s="975"/>
      <c r="R18" s="975"/>
      <c r="S18" s="975"/>
      <c r="T18" s="975"/>
      <c r="U18" s="975"/>
      <c r="V18" s="975"/>
      <c r="W18" s="976"/>
      <c r="X18" s="976"/>
      <c r="Y18" s="976"/>
      <c r="Z18" s="976"/>
      <c r="AA18" s="976"/>
      <c r="AB18" s="976"/>
      <c r="AC18" s="976"/>
      <c r="AD18" s="976"/>
      <c r="AE18" s="976"/>
    </row>
    <row r="19" spans="4:31" ht="21" customHeight="1">
      <c r="D19" s="558" t="s">
        <v>211</v>
      </c>
      <c r="E19" s="558"/>
      <c r="F19" s="558"/>
      <c r="G19" s="558"/>
      <c r="H19" s="558"/>
      <c r="I19" s="558"/>
      <c r="J19" s="558"/>
      <c r="K19" s="558"/>
      <c r="L19" s="558"/>
      <c r="M19" s="558"/>
      <c r="N19" s="558"/>
      <c r="O19" s="558"/>
      <c r="P19" s="558"/>
      <c r="Q19" s="558"/>
      <c r="R19" s="558"/>
      <c r="S19" s="558"/>
      <c r="T19" s="558"/>
      <c r="U19" s="558"/>
      <c r="V19" s="558"/>
      <c r="W19" s="11"/>
      <c r="X19" s="11"/>
      <c r="Y19" s="11"/>
      <c r="Z19" s="11"/>
      <c r="AA19" s="11"/>
      <c r="AB19" s="11"/>
      <c r="AC19" s="11"/>
      <c r="AD19" s="11"/>
      <c r="AE19" s="11"/>
    </row>
    <row r="20" spans="4:48" ht="52.5" customHeight="1" thickBot="1">
      <c r="D20" s="977">
        <f>'Goal 6 Workplan'!D20</f>
        <v>0</v>
      </c>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O20" s="926" t="s">
        <v>239</v>
      </c>
      <c r="AP20" s="927"/>
      <c r="AQ20" s="927"/>
      <c r="AR20" s="927"/>
      <c r="AS20" s="927"/>
      <c r="AT20" s="927"/>
      <c r="AU20" s="927"/>
      <c r="AV20" s="927"/>
    </row>
    <row r="21" spans="2:48" ht="24.75" customHeight="1">
      <c r="B21" s="271" t="s">
        <v>398</v>
      </c>
      <c r="D21" s="645" t="s">
        <v>64</v>
      </c>
      <c r="E21" s="645"/>
      <c r="F21" s="645"/>
      <c r="G21" s="645"/>
      <c r="H21" s="645"/>
      <c r="I21" s="645"/>
      <c r="J21" s="645"/>
      <c r="K21" s="645"/>
      <c r="L21" s="645"/>
      <c r="M21" s="645"/>
      <c r="N21" s="645"/>
      <c r="O21" s="645"/>
      <c r="P21" s="645"/>
      <c r="Q21" s="399" t="s">
        <v>87</v>
      </c>
      <c r="R21" s="429"/>
      <c r="S21" s="430"/>
      <c r="T21" s="812" t="s">
        <v>374</v>
      </c>
      <c r="U21" s="813"/>
      <c r="V21" s="814"/>
      <c r="W21" s="812" t="s">
        <v>375</v>
      </c>
      <c r="X21" s="813"/>
      <c r="Y21" s="814"/>
      <c r="Z21" s="812" t="s">
        <v>376</v>
      </c>
      <c r="AA21" s="813"/>
      <c r="AB21" s="814"/>
      <c r="AC21" s="914" t="s">
        <v>377</v>
      </c>
      <c r="AD21" s="993"/>
      <c r="AE21" s="994"/>
      <c r="AI21" s="699" t="s">
        <v>234</v>
      </c>
      <c r="AJ21" s="700"/>
      <c r="AK21" s="700"/>
      <c r="AL21" s="700"/>
      <c r="AM21" s="700"/>
      <c r="AO21" s="703" t="s">
        <v>195</v>
      </c>
      <c r="AP21" s="704"/>
      <c r="AQ21" s="704"/>
      <c r="AR21" s="704"/>
      <c r="AS21" s="704"/>
      <c r="AT21" s="704"/>
      <c r="AU21" s="704"/>
      <c r="AV21" s="705"/>
    </row>
    <row r="22" spans="4:48" ht="18.75" customHeight="1">
      <c r="D22" s="642" t="s">
        <v>37</v>
      </c>
      <c r="E22" s="643"/>
      <c r="F22" s="643"/>
      <c r="G22" s="643"/>
      <c r="H22" s="643"/>
      <c r="I22" s="643"/>
      <c r="J22" s="643"/>
      <c r="K22" s="643"/>
      <c r="L22" s="643"/>
      <c r="M22" s="643"/>
      <c r="N22" s="643"/>
      <c r="O22" s="643"/>
      <c r="P22" s="644"/>
      <c r="Q22" s="431"/>
      <c r="R22" s="432"/>
      <c r="S22" s="433"/>
      <c r="T22" s="383" t="s">
        <v>227</v>
      </c>
      <c r="U22" s="384"/>
      <c r="V22" s="385"/>
      <c r="W22" s="383" t="s">
        <v>174</v>
      </c>
      <c r="X22" s="384"/>
      <c r="Y22" s="385"/>
      <c r="Z22" s="383" t="s">
        <v>382</v>
      </c>
      <c r="AA22" s="384"/>
      <c r="AB22" s="385"/>
      <c r="AC22" s="383" t="s">
        <v>433</v>
      </c>
      <c r="AD22" s="384"/>
      <c r="AE22" s="385"/>
      <c r="AI22" s="699"/>
      <c r="AJ22" s="700"/>
      <c r="AK22" s="700"/>
      <c r="AL22" s="700"/>
      <c r="AM22" s="700"/>
      <c r="AO22" s="706"/>
      <c r="AP22" s="528"/>
      <c r="AQ22" s="528"/>
      <c r="AR22" s="528"/>
      <c r="AS22" s="528"/>
      <c r="AT22" s="528"/>
      <c r="AU22" s="528"/>
      <c r="AV22" s="708"/>
    </row>
    <row r="23" spans="4:48" ht="141.75" customHeight="1">
      <c r="D23" s="497" t="s">
        <v>300</v>
      </c>
      <c r="E23" s="498"/>
      <c r="F23" s="498"/>
      <c r="G23" s="498"/>
      <c r="H23" s="498"/>
      <c r="I23" s="498"/>
      <c r="J23" s="498"/>
      <c r="K23" s="498"/>
      <c r="L23" s="498"/>
      <c r="M23" s="498"/>
      <c r="N23" s="498"/>
      <c r="O23" s="498"/>
      <c r="P23" s="499"/>
      <c r="Q23" s="434"/>
      <c r="R23" s="435"/>
      <c r="S23" s="436"/>
      <c r="T23" s="386"/>
      <c r="U23" s="387"/>
      <c r="V23" s="388"/>
      <c r="W23" s="386"/>
      <c r="X23" s="387"/>
      <c r="Y23" s="388"/>
      <c r="Z23" s="386"/>
      <c r="AA23" s="387"/>
      <c r="AB23" s="388"/>
      <c r="AC23" s="386"/>
      <c r="AD23" s="387"/>
      <c r="AE23" s="388"/>
      <c r="AI23" s="699"/>
      <c r="AJ23" s="700"/>
      <c r="AK23" s="700"/>
      <c r="AL23" s="700"/>
      <c r="AM23" s="700"/>
      <c r="AO23" s="706"/>
      <c r="AP23" s="528"/>
      <c r="AQ23" s="528"/>
      <c r="AR23" s="528"/>
      <c r="AS23" s="528"/>
      <c r="AT23" s="528"/>
      <c r="AU23" s="528"/>
      <c r="AV23" s="708"/>
    </row>
    <row r="24" spans="4:48" ht="21" customHeight="1">
      <c r="D24" s="42" t="s">
        <v>13</v>
      </c>
      <c r="E24" s="447" t="s">
        <v>169</v>
      </c>
      <c r="F24" s="330"/>
      <c r="G24" s="330"/>
      <c r="H24" s="330"/>
      <c r="I24" s="330"/>
      <c r="J24" s="330"/>
      <c r="K24" s="330"/>
      <c r="L24" s="330"/>
      <c r="M24" s="330"/>
      <c r="N24" s="330"/>
      <c r="O24" s="330"/>
      <c r="P24" s="505"/>
      <c r="Q24" s="440" t="s">
        <v>85</v>
      </c>
      <c r="R24" s="441"/>
      <c r="S24" s="442"/>
      <c r="T24" s="440">
        <f>'Goal 6 Workplan'!T24</f>
        <v>0</v>
      </c>
      <c r="U24" s="441"/>
      <c r="V24" s="442"/>
      <c r="W24" s="426"/>
      <c r="X24" s="427"/>
      <c r="Y24" s="428"/>
      <c r="Z24" s="757">
        <f>IF(T24="","",IF(T24=0,"",IF(W24="","",IF(W24=T24,"100%",IF(T24=W24,,(W24/T24))))))</f>
      </c>
      <c r="AA24" s="758"/>
      <c r="AB24" s="759"/>
      <c r="AC24" s="730">
        <f>IF(T24=W24,"",IF(W24=0,"",IF(W24/T24&lt;80%,"Explanation",IF(W24/T24&gt;120%,"Explanation",""))))</f>
      </c>
      <c r="AD24" s="731"/>
      <c r="AE24" s="732"/>
      <c r="AI24" s="730"/>
      <c r="AJ24" s="731"/>
      <c r="AK24" s="731"/>
      <c r="AL24" s="731"/>
      <c r="AM24" s="731"/>
      <c r="AO24" s="706"/>
      <c r="AP24" s="528"/>
      <c r="AQ24" s="528"/>
      <c r="AR24" s="528"/>
      <c r="AS24" s="528"/>
      <c r="AT24" s="528"/>
      <c r="AU24" s="528"/>
      <c r="AV24" s="708"/>
    </row>
    <row r="25" spans="4:48" ht="21" customHeight="1">
      <c r="D25" s="53"/>
      <c r="E25" s="616"/>
      <c r="F25" s="616"/>
      <c r="G25" s="616"/>
      <c r="H25" s="616"/>
      <c r="I25" s="616"/>
      <c r="J25" s="616"/>
      <c r="K25" s="616"/>
      <c r="L25" s="616"/>
      <c r="M25" s="616"/>
      <c r="N25" s="616"/>
      <c r="O25" s="616"/>
      <c r="P25" s="617"/>
      <c r="Q25" s="437" t="s">
        <v>88</v>
      </c>
      <c r="R25" s="438"/>
      <c r="S25" s="439"/>
      <c r="T25" s="437">
        <f>'Goal 6 Workplan'!T25</f>
        <v>0</v>
      </c>
      <c r="U25" s="438"/>
      <c r="V25" s="439"/>
      <c r="W25" s="423"/>
      <c r="X25" s="424"/>
      <c r="Y25" s="425"/>
      <c r="Z25" s="760">
        <f>IF(T25="","",IF(T25=0,"",IF(W25="","",IF(W25=0,"",IF(W25=T25,"100%",IF(T25=W25,,(W25/T25)))))))</f>
      </c>
      <c r="AA25" s="761"/>
      <c r="AB25" s="762"/>
      <c r="AC25" s="785">
        <f aca="true" t="shared" si="0" ref="AC25:AC33">IF(T25=W25,"",IF(W25=0,"",IF(W25/T25&lt;80%,"Explanation",IF(W25/T25&gt;120%,"Explanation",""))))</f>
      </c>
      <c r="AD25" s="786"/>
      <c r="AE25" s="787"/>
      <c r="AI25" s="739"/>
      <c r="AJ25" s="740"/>
      <c r="AK25" s="740"/>
      <c r="AL25" s="740"/>
      <c r="AM25" s="740"/>
      <c r="AO25" s="706"/>
      <c r="AP25" s="528"/>
      <c r="AQ25" s="528"/>
      <c r="AR25" s="528"/>
      <c r="AS25" s="528"/>
      <c r="AT25" s="528"/>
      <c r="AU25" s="528"/>
      <c r="AV25" s="708"/>
    </row>
    <row r="26" spans="4:48" ht="12" customHeight="1">
      <c r="D26" s="42" t="s">
        <v>14</v>
      </c>
      <c r="E26" s="330" t="s">
        <v>73</v>
      </c>
      <c r="F26" s="330"/>
      <c r="G26" s="330"/>
      <c r="H26" s="330"/>
      <c r="I26" s="330"/>
      <c r="J26" s="330"/>
      <c r="K26" s="330"/>
      <c r="L26" s="330"/>
      <c r="M26" s="330"/>
      <c r="N26" s="330"/>
      <c r="O26" s="330"/>
      <c r="P26" s="330"/>
      <c r="Q26" s="1012"/>
      <c r="R26" s="1012"/>
      <c r="S26" s="1012"/>
      <c r="T26" s="1012"/>
      <c r="U26" s="1012"/>
      <c r="V26" s="1012"/>
      <c r="W26" s="1012"/>
      <c r="X26" s="1012"/>
      <c r="Y26" s="1012"/>
      <c r="Z26" s="1013">
        <f aca="true" t="shared" si="1" ref="Z26:Z32">IF(T26="","",IF(T26=0,"",IF(W26="","",IF(W26=T26,"100%",IF(T26=W26,,(W26/T26))))))</f>
      </c>
      <c r="AA26" s="1013"/>
      <c r="AB26" s="1013"/>
      <c r="AC26" s="1014">
        <f t="shared" si="0"/>
      </c>
      <c r="AD26" s="1014"/>
      <c r="AE26" s="1015"/>
      <c r="AI26" s="730"/>
      <c r="AJ26" s="731"/>
      <c r="AK26" s="731"/>
      <c r="AL26" s="731"/>
      <c r="AM26" s="731"/>
      <c r="AO26" s="706"/>
      <c r="AP26" s="528"/>
      <c r="AQ26" s="528"/>
      <c r="AR26" s="528"/>
      <c r="AS26" s="528"/>
      <c r="AT26" s="528"/>
      <c r="AU26" s="528"/>
      <c r="AV26" s="708"/>
    </row>
    <row r="27" spans="4:48" ht="12" customHeight="1" thickBot="1">
      <c r="D27" s="53"/>
      <c r="E27" s="616"/>
      <c r="F27" s="616"/>
      <c r="G27" s="616"/>
      <c r="H27" s="616"/>
      <c r="I27" s="616"/>
      <c r="J27" s="616"/>
      <c r="K27" s="616"/>
      <c r="L27" s="616"/>
      <c r="M27" s="616"/>
      <c r="N27" s="616"/>
      <c r="O27" s="616"/>
      <c r="P27" s="616"/>
      <c r="Q27" s="1016"/>
      <c r="R27" s="1016"/>
      <c r="S27" s="1016"/>
      <c r="T27" s="1016"/>
      <c r="U27" s="1016"/>
      <c r="V27" s="1016"/>
      <c r="W27" s="1016"/>
      <c r="X27" s="1016"/>
      <c r="Y27" s="1016"/>
      <c r="Z27" s="1017"/>
      <c r="AA27" s="1017"/>
      <c r="AB27" s="1017"/>
      <c r="AC27" s="1010">
        <f t="shared" si="0"/>
      </c>
      <c r="AD27" s="1010"/>
      <c r="AE27" s="1011"/>
      <c r="AI27" s="739"/>
      <c r="AJ27" s="740"/>
      <c r="AK27" s="740"/>
      <c r="AL27" s="740"/>
      <c r="AM27" s="740"/>
      <c r="AO27" s="196"/>
      <c r="AP27" s="197"/>
      <c r="AQ27" s="197"/>
      <c r="AR27" s="197"/>
      <c r="AS27" s="197"/>
      <c r="AT27" s="197"/>
      <c r="AU27" s="197"/>
      <c r="AV27" s="198"/>
    </row>
    <row r="28" spans="4:39" ht="15" customHeight="1">
      <c r="D28" s="945" t="s">
        <v>125</v>
      </c>
      <c r="E28" s="946"/>
      <c r="F28" s="946"/>
      <c r="G28" s="26"/>
      <c r="H28" s="26"/>
      <c r="I28" s="26"/>
      <c r="J28" s="26"/>
      <c r="K28" s="26"/>
      <c r="L28" s="26"/>
      <c r="M28" s="26"/>
      <c r="N28" s="26"/>
      <c r="O28" s="26"/>
      <c r="P28" s="31"/>
      <c r="Q28" s="440" t="s">
        <v>85</v>
      </c>
      <c r="R28" s="441"/>
      <c r="S28" s="442"/>
      <c r="T28" s="440">
        <f>'Goal 6 Workplan'!T28:V28</f>
        <v>0</v>
      </c>
      <c r="U28" s="441"/>
      <c r="V28" s="442"/>
      <c r="W28" s="426"/>
      <c r="X28" s="427"/>
      <c r="Y28" s="428"/>
      <c r="Z28" s="757">
        <f t="shared" si="1"/>
      </c>
      <c r="AA28" s="758"/>
      <c r="AB28" s="759"/>
      <c r="AC28" s="730">
        <f t="shared" si="0"/>
      </c>
      <c r="AD28" s="731"/>
      <c r="AE28" s="732"/>
      <c r="AI28" s="730"/>
      <c r="AJ28" s="731"/>
      <c r="AK28" s="731"/>
      <c r="AL28" s="731"/>
      <c r="AM28" s="731"/>
    </row>
    <row r="29" spans="4:39" ht="12" customHeight="1">
      <c r="D29" s="1008" t="s">
        <v>143</v>
      </c>
      <c r="E29" s="1009"/>
      <c r="F29" s="28" t="s">
        <v>126</v>
      </c>
      <c r="G29" s="82"/>
      <c r="H29" s="82"/>
      <c r="I29" s="82"/>
      <c r="J29" s="82"/>
      <c r="K29" s="82"/>
      <c r="L29" s="82"/>
      <c r="M29" s="82"/>
      <c r="N29" s="82"/>
      <c r="O29" s="82"/>
      <c r="P29" s="30"/>
      <c r="Q29" s="437" t="s">
        <v>88</v>
      </c>
      <c r="R29" s="438"/>
      <c r="S29" s="439"/>
      <c r="T29" s="437">
        <f>'Goal 6 Workplan'!T29:V29</f>
        <v>0</v>
      </c>
      <c r="U29" s="438"/>
      <c r="V29" s="439"/>
      <c r="W29" s="423"/>
      <c r="X29" s="424"/>
      <c r="Y29" s="425"/>
      <c r="Z29" s="760">
        <f>IF(T29="","",IF(T29=0,"",IF(W29="","",IF(W29=0,"",IF(W29=T29,"100%",IF(T29=W29,,(W29/T29)))))))</f>
      </c>
      <c r="AA29" s="761"/>
      <c r="AB29" s="762"/>
      <c r="AC29" s="785">
        <f t="shared" si="0"/>
      </c>
      <c r="AD29" s="786"/>
      <c r="AE29" s="787"/>
      <c r="AI29" s="739"/>
      <c r="AJ29" s="740"/>
      <c r="AK29" s="740"/>
      <c r="AL29" s="740"/>
      <c r="AM29" s="740"/>
    </row>
    <row r="30" spans="4:39" ht="12" customHeight="1">
      <c r="D30" s="1004" t="s">
        <v>144</v>
      </c>
      <c r="E30" s="1005"/>
      <c r="F30" s="604" t="s">
        <v>127</v>
      </c>
      <c r="G30" s="604"/>
      <c r="H30" s="604"/>
      <c r="I30" s="604"/>
      <c r="J30" s="604"/>
      <c r="K30" s="604"/>
      <c r="L30" s="604"/>
      <c r="M30" s="604"/>
      <c r="N30" s="604"/>
      <c r="O30" s="604"/>
      <c r="P30" s="605"/>
      <c r="Q30" s="440" t="s">
        <v>85</v>
      </c>
      <c r="R30" s="441"/>
      <c r="S30" s="442"/>
      <c r="T30" s="440">
        <f>'Goal 6 Workplan'!T30:V30</f>
        <v>0</v>
      </c>
      <c r="U30" s="441"/>
      <c r="V30" s="442"/>
      <c r="W30" s="426"/>
      <c r="X30" s="427"/>
      <c r="Y30" s="428"/>
      <c r="Z30" s="757">
        <f t="shared" si="1"/>
      </c>
      <c r="AA30" s="758"/>
      <c r="AB30" s="759"/>
      <c r="AC30" s="730">
        <f t="shared" si="0"/>
      </c>
      <c r="AD30" s="731"/>
      <c r="AE30" s="732"/>
      <c r="AI30" s="730"/>
      <c r="AJ30" s="731"/>
      <c r="AK30" s="731"/>
      <c r="AL30" s="731"/>
      <c r="AM30" s="731"/>
    </row>
    <row r="31" spans="4:39" ht="12" customHeight="1">
      <c r="D31" s="1006"/>
      <c r="E31" s="1007"/>
      <c r="F31" s="466"/>
      <c r="G31" s="466"/>
      <c r="H31" s="466"/>
      <c r="I31" s="466"/>
      <c r="J31" s="466"/>
      <c r="K31" s="466"/>
      <c r="L31" s="466"/>
      <c r="M31" s="466"/>
      <c r="N31" s="466"/>
      <c r="O31" s="466"/>
      <c r="P31" s="467"/>
      <c r="Q31" s="437" t="s">
        <v>88</v>
      </c>
      <c r="R31" s="438"/>
      <c r="S31" s="439"/>
      <c r="T31" s="437">
        <f>'Goal 6 Workplan'!T31:V31</f>
        <v>0</v>
      </c>
      <c r="U31" s="438"/>
      <c r="V31" s="439"/>
      <c r="W31" s="423"/>
      <c r="X31" s="424"/>
      <c r="Y31" s="425"/>
      <c r="Z31" s="760">
        <f>IF(T31="","",IF(T31=0,"",IF(W31="","",IF(W31=0,"",IF(W31=T31,"100%",IF(T31=W31,,(W31/T31)))))))</f>
      </c>
      <c r="AA31" s="761"/>
      <c r="AB31" s="762"/>
      <c r="AC31" s="785">
        <f t="shared" si="0"/>
      </c>
      <c r="AD31" s="786"/>
      <c r="AE31" s="787"/>
      <c r="AI31" s="739"/>
      <c r="AJ31" s="740"/>
      <c r="AK31" s="740"/>
      <c r="AL31" s="740"/>
      <c r="AM31" s="740"/>
    </row>
    <row r="32" spans="4:39" ht="12" customHeight="1">
      <c r="D32" s="1004" t="s">
        <v>145</v>
      </c>
      <c r="E32" s="1005"/>
      <c r="F32" s="604" t="s">
        <v>128</v>
      </c>
      <c r="G32" s="604"/>
      <c r="H32" s="604"/>
      <c r="I32" s="604"/>
      <c r="J32" s="604"/>
      <c r="K32" s="604"/>
      <c r="L32" s="604"/>
      <c r="M32" s="604"/>
      <c r="N32" s="604"/>
      <c r="O32" s="604"/>
      <c r="P32" s="605"/>
      <c r="Q32" s="440" t="s">
        <v>85</v>
      </c>
      <c r="R32" s="441"/>
      <c r="S32" s="442"/>
      <c r="T32" s="440">
        <f>'Goal 6 Workplan'!T32:V32</f>
        <v>0</v>
      </c>
      <c r="U32" s="441"/>
      <c r="V32" s="442"/>
      <c r="W32" s="426"/>
      <c r="X32" s="427"/>
      <c r="Y32" s="428"/>
      <c r="Z32" s="757">
        <f t="shared" si="1"/>
      </c>
      <c r="AA32" s="758"/>
      <c r="AB32" s="759"/>
      <c r="AC32" s="730">
        <f t="shared" si="0"/>
      </c>
      <c r="AD32" s="731"/>
      <c r="AE32" s="732"/>
      <c r="AI32" s="730"/>
      <c r="AJ32" s="731"/>
      <c r="AK32" s="731"/>
      <c r="AL32" s="731"/>
      <c r="AM32" s="731"/>
    </row>
    <row r="33" spans="4:39" ht="12" customHeight="1">
      <c r="D33" s="1006"/>
      <c r="E33" s="1007"/>
      <c r="F33" s="466"/>
      <c r="G33" s="466"/>
      <c r="H33" s="466"/>
      <c r="I33" s="466"/>
      <c r="J33" s="466"/>
      <c r="K33" s="466"/>
      <c r="L33" s="466"/>
      <c r="M33" s="466"/>
      <c r="N33" s="466"/>
      <c r="O33" s="466"/>
      <c r="P33" s="467"/>
      <c r="Q33" s="437" t="s">
        <v>88</v>
      </c>
      <c r="R33" s="438"/>
      <c r="S33" s="439"/>
      <c r="T33" s="437">
        <f>'Goal 6 Workplan'!T33:V33</f>
        <v>0</v>
      </c>
      <c r="U33" s="438"/>
      <c r="V33" s="439"/>
      <c r="W33" s="423"/>
      <c r="X33" s="424"/>
      <c r="Y33" s="425"/>
      <c r="Z33" s="760">
        <f>IF(T33="","",IF(T33=0,"",IF(W33="","",IF(W33=0,"",IF(W33=T33,"100%",IF(T33=W33,,(W33/T33)))))))</f>
      </c>
      <c r="AA33" s="761"/>
      <c r="AB33" s="762"/>
      <c r="AC33" s="785">
        <f t="shared" si="0"/>
      </c>
      <c r="AD33" s="786"/>
      <c r="AE33" s="787"/>
      <c r="AI33" s="739"/>
      <c r="AJ33" s="740"/>
      <c r="AK33" s="740"/>
      <c r="AL33" s="740"/>
      <c r="AM33" s="740"/>
    </row>
    <row r="34" spans="4:39" ht="12" customHeight="1">
      <c r="D34" s="959" t="s">
        <v>301</v>
      </c>
      <c r="E34" s="960"/>
      <c r="F34" s="620" t="s">
        <v>302</v>
      </c>
      <c r="G34" s="621"/>
      <c r="H34" s="621"/>
      <c r="I34" s="621"/>
      <c r="J34" s="621"/>
      <c r="K34" s="621"/>
      <c r="L34" s="621"/>
      <c r="M34" s="621"/>
      <c r="N34" s="621"/>
      <c r="O34" s="621"/>
      <c r="P34" s="621"/>
      <c r="Q34" s="440" t="s">
        <v>85</v>
      </c>
      <c r="R34" s="441"/>
      <c r="S34" s="442"/>
      <c r="T34" s="953">
        <f>'Goal 6 Workplan'!T34:V34</f>
        <v>0</v>
      </c>
      <c r="U34" s="648"/>
      <c r="V34" s="648"/>
      <c r="W34" s="949"/>
      <c r="X34" s="950"/>
      <c r="Y34" s="950"/>
      <c r="Z34" s="826">
        <f>IF(T34="","",IF(T34=0,"",IF(W34="","",IF(W34=0,"",IF(W34=T34,"100%",IF(T34=W34,,(W34/T34)))))))</f>
      </c>
      <c r="AA34" s="827"/>
      <c r="AB34" s="828"/>
      <c r="AC34" s="822">
        <f>IF(T34=W34,"",IF(W34=0,"",IF(W34/T34&lt;80%,"Explanation",IF(W34/T34&gt;120%,"Explanation",""))))</f>
      </c>
      <c r="AD34" s="823"/>
      <c r="AE34" s="824"/>
      <c r="AI34" s="248"/>
      <c r="AJ34" s="248"/>
      <c r="AK34" s="248"/>
      <c r="AL34" s="248"/>
      <c r="AM34" s="248"/>
    </row>
    <row r="35" spans="4:39" ht="12" customHeight="1">
      <c r="D35" s="961"/>
      <c r="E35" s="807"/>
      <c r="F35" s="623"/>
      <c r="G35" s="623"/>
      <c r="H35" s="623"/>
      <c r="I35" s="623"/>
      <c r="J35" s="623"/>
      <c r="K35" s="623"/>
      <c r="L35" s="623"/>
      <c r="M35" s="623"/>
      <c r="N35" s="623"/>
      <c r="O35" s="623"/>
      <c r="P35" s="623"/>
      <c r="Q35" s="437" t="s">
        <v>88</v>
      </c>
      <c r="R35" s="438"/>
      <c r="S35" s="439"/>
      <c r="T35" s="437">
        <f>'Goal 6 Workplan'!T35:V35</f>
        <v>0</v>
      </c>
      <c r="U35" s="650"/>
      <c r="V35" s="650"/>
      <c r="W35" s="951"/>
      <c r="X35" s="952"/>
      <c r="Y35" s="952"/>
      <c r="Z35" s="760">
        <f>IF(T35="","",IF(T35=0,"",IF(W35="","",IF(W35=0,"",IF(W35=T35,"100%",IF(T35=W35,,(W35/T35)))))))</f>
      </c>
      <c r="AA35" s="761"/>
      <c r="AB35" s="762"/>
      <c r="AC35" s="785">
        <f>IF(T35=W35,"",IF(W35=0,"",IF(W35/T35&lt;80%,"Explanation",IF(W35/T35&gt;120%,"Explanation",""))))</f>
      </c>
      <c r="AD35" s="786"/>
      <c r="AE35" s="787"/>
      <c r="AI35" s="248"/>
      <c r="AJ35" s="248"/>
      <c r="AK35" s="248"/>
      <c r="AL35" s="248"/>
      <c r="AM35" s="248"/>
    </row>
    <row r="36" spans="4:39" ht="12" customHeight="1">
      <c r="D36" s="691" t="s">
        <v>366</v>
      </c>
      <c r="E36" s="954"/>
      <c r="F36" s="954"/>
      <c r="G36" s="954"/>
      <c r="H36" s="954"/>
      <c r="I36" s="954"/>
      <c r="J36" s="954"/>
      <c r="K36" s="954"/>
      <c r="L36" s="954"/>
      <c r="M36" s="954"/>
      <c r="N36" s="954"/>
      <c r="O36" s="954"/>
      <c r="P36" s="955"/>
      <c r="Q36" s="440" t="s">
        <v>85</v>
      </c>
      <c r="R36" s="441"/>
      <c r="S36" s="442"/>
      <c r="T36" s="440">
        <f>SUM(T28+T30+T32+T34)</f>
        <v>0</v>
      </c>
      <c r="U36" s="441"/>
      <c r="V36" s="442"/>
      <c r="W36" s="631">
        <f>SUM(W28+W30+W32+W34)</f>
        <v>0</v>
      </c>
      <c r="X36" s="650"/>
      <c r="Y36" s="650"/>
      <c r="Z36" s="826">
        <f>IF(T36="","",IF(T36=0,"",IF(W36="","",IF(W36=0,"",IF(W36=T36,"100%",IF(T36=W36,,(W36/T36)))))))</f>
      </c>
      <c r="AA36" s="827"/>
      <c r="AB36" s="828"/>
      <c r="AC36" s="822">
        <f>IF(T36=W36,"",IF(W36=0,"",IF(W36/T36&lt;80%,"Explanation",IF(W36/T36&gt;120%,"Explanation",""))))</f>
      </c>
      <c r="AD36" s="823"/>
      <c r="AE36" s="824"/>
      <c r="AI36" s="248"/>
      <c r="AJ36" s="248"/>
      <c r="AK36" s="248"/>
      <c r="AL36" s="248"/>
      <c r="AM36" s="248"/>
    </row>
    <row r="37" spans="4:39" ht="12" customHeight="1">
      <c r="D37" s="956"/>
      <c r="E37" s="957"/>
      <c r="F37" s="957"/>
      <c r="G37" s="957"/>
      <c r="H37" s="957"/>
      <c r="I37" s="957"/>
      <c r="J37" s="957"/>
      <c r="K37" s="957"/>
      <c r="L37" s="957"/>
      <c r="M37" s="957"/>
      <c r="N37" s="957"/>
      <c r="O37" s="957"/>
      <c r="P37" s="958"/>
      <c r="Q37" s="437" t="s">
        <v>88</v>
      </c>
      <c r="R37" s="438"/>
      <c r="S37" s="439"/>
      <c r="T37" s="511">
        <f>SUM(T29+T31+T33+T35)</f>
        <v>0</v>
      </c>
      <c r="U37" s="512"/>
      <c r="V37" s="513"/>
      <c r="W37" s="947">
        <f>SUM(W29+W31+W33+W35)</f>
        <v>0</v>
      </c>
      <c r="X37" s="948"/>
      <c r="Y37" s="948"/>
      <c r="Z37" s="760">
        <f>IF(T37="","",IF(T37=0,"",IF(W37="","",IF(W37=0,"",IF(W37=T37,"100%",IF(T37=W37,,(W37/T37)))))))</f>
      </c>
      <c r="AA37" s="761"/>
      <c r="AB37" s="762"/>
      <c r="AC37" s="785">
        <f>IF(T37=W37,"",IF(W37=0,"",IF(W37/T37&lt;80%,"Explanation",IF(W37/T37&gt;120%,"Explanation",""))))</f>
      </c>
      <c r="AD37" s="786"/>
      <c r="AE37" s="787"/>
      <c r="AI37" s="248"/>
      <c r="AJ37" s="248"/>
      <c r="AK37" s="248"/>
      <c r="AL37" s="248"/>
      <c r="AM37" s="248"/>
    </row>
    <row r="38" spans="2:31" ht="16.5" customHeight="1">
      <c r="B38" s="999"/>
      <c r="D38" s="1000" t="s">
        <v>38</v>
      </c>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row>
    <row r="39" spans="2:39" ht="12.75" customHeight="1">
      <c r="B39" s="999"/>
      <c r="D39" s="848">
        <f>'Goal 6 Workplan'!D39</f>
        <v>0</v>
      </c>
      <c r="E39" s="742"/>
      <c r="F39" s="742"/>
      <c r="G39" s="742"/>
      <c r="H39" s="742"/>
      <c r="I39" s="742"/>
      <c r="J39" s="742"/>
      <c r="K39" s="742"/>
      <c r="L39" s="742"/>
      <c r="M39" s="742"/>
      <c r="N39" s="742"/>
      <c r="O39" s="742"/>
      <c r="P39" s="743"/>
      <c r="Q39" s="440" t="s">
        <v>85</v>
      </c>
      <c r="R39" s="441"/>
      <c r="S39" s="442"/>
      <c r="T39" s="440">
        <f>'Goal 6 Workplan'!T39:V39</f>
        <v>0</v>
      </c>
      <c r="U39" s="441"/>
      <c r="V39" s="442"/>
      <c r="W39" s="426"/>
      <c r="X39" s="427"/>
      <c r="Y39" s="428"/>
      <c r="Z39" s="757">
        <f>IF(T39="","",IF(T39=0,"",IF(W39="","",IF(W39=T39,"100%",IF(T39=W39,,(W39/T39))))))</f>
      </c>
      <c r="AA39" s="758"/>
      <c r="AB39" s="759"/>
      <c r="AC39" s="822">
        <f>IF(T39=W39,"",IF(W39=0,"",IF(W39/T39&lt;80%,"Explanation",IF(W39/T39&gt;120%,"Explanation",""))))</f>
      </c>
      <c r="AD39" s="823"/>
      <c r="AE39" s="824"/>
      <c r="AI39" s="730"/>
      <c r="AJ39" s="731"/>
      <c r="AK39" s="731"/>
      <c r="AL39" s="731"/>
      <c r="AM39" s="731"/>
    </row>
    <row r="40" spans="4:39" ht="12.75" customHeight="1">
      <c r="D40" s="1001"/>
      <c r="E40" s="1002"/>
      <c r="F40" s="1002"/>
      <c r="G40" s="1002"/>
      <c r="H40" s="1002"/>
      <c r="I40" s="1002"/>
      <c r="J40" s="1002"/>
      <c r="K40" s="1002"/>
      <c r="L40" s="1002"/>
      <c r="M40" s="1002"/>
      <c r="N40" s="1002"/>
      <c r="O40" s="1002"/>
      <c r="P40" s="1003"/>
      <c r="Q40" s="437" t="s">
        <v>88</v>
      </c>
      <c r="R40" s="438"/>
      <c r="S40" s="439"/>
      <c r="T40" s="437">
        <f>'Goal 6 Workplan'!T40:V40</f>
        <v>0</v>
      </c>
      <c r="U40" s="438"/>
      <c r="V40" s="439"/>
      <c r="W40" s="423"/>
      <c r="X40" s="424"/>
      <c r="Y40" s="425"/>
      <c r="Z40" s="760">
        <f>IF(T40="","",IF(T40=0,"",IF(W40="","",IF(W40=0,"",IF(W40=T40,"100%",IF(T40=W40,,(W40/T40)))))))</f>
      </c>
      <c r="AA40" s="761"/>
      <c r="AB40" s="762"/>
      <c r="AC40" s="785">
        <f>IF(T40=W40,"",IF(W40=0,"",IF(W40/T40&lt;80%,"Explanation",IF(W40/T40&gt;120%,"Explanation",""))))</f>
      </c>
      <c r="AD40" s="786"/>
      <c r="AE40" s="787"/>
      <c r="AI40" s="739"/>
      <c r="AJ40" s="740"/>
      <c r="AK40" s="740"/>
      <c r="AL40" s="740"/>
      <c r="AM40" s="740"/>
    </row>
    <row r="41" spans="4:31" ht="8.25" customHeight="1">
      <c r="D41" s="144"/>
      <c r="E41" s="144"/>
      <c r="F41" s="144"/>
      <c r="G41" s="144"/>
      <c r="H41" s="144"/>
      <c r="I41" s="144"/>
      <c r="J41" s="144"/>
      <c r="K41" s="144"/>
      <c r="L41" s="144"/>
      <c r="M41" s="144"/>
      <c r="N41" s="144"/>
      <c r="O41" s="144"/>
      <c r="P41" s="144"/>
      <c r="Q41" s="85"/>
      <c r="R41" s="85"/>
      <c r="S41" s="85"/>
      <c r="T41" s="85"/>
      <c r="U41" s="85"/>
      <c r="V41" s="85"/>
      <c r="W41" s="85"/>
      <c r="X41" s="85"/>
      <c r="Y41" s="85"/>
      <c r="Z41" s="86"/>
      <c r="AA41" s="86"/>
      <c r="AB41" s="86"/>
      <c r="AC41" s="87"/>
      <c r="AD41" s="87"/>
      <c r="AE41" s="87"/>
    </row>
    <row r="42" spans="2:31" ht="29.25" customHeight="1">
      <c r="B42" s="1029" t="s">
        <v>399</v>
      </c>
      <c r="D42" s="525" t="s">
        <v>36</v>
      </c>
      <c r="E42" s="525"/>
      <c r="F42" s="525"/>
      <c r="G42" s="525"/>
      <c r="H42" s="525"/>
      <c r="I42" s="525"/>
      <c r="J42" s="525"/>
      <c r="K42" s="525"/>
      <c r="L42" s="525"/>
      <c r="M42" s="525"/>
      <c r="N42" s="525"/>
      <c r="O42" s="525"/>
      <c r="P42" s="525"/>
      <c r="Q42" s="525"/>
      <c r="R42" s="525"/>
      <c r="S42" s="525"/>
      <c r="T42" s="525"/>
      <c r="U42" s="525"/>
      <c r="V42" s="525"/>
      <c r="W42" s="820"/>
      <c r="X42" s="820"/>
      <c r="Y42" s="820"/>
      <c r="Z42" s="820"/>
      <c r="AA42" s="820"/>
      <c r="AB42" s="820"/>
      <c r="AC42" s="820"/>
      <c r="AD42" s="820"/>
      <c r="AE42" s="820"/>
    </row>
    <row r="43" spans="2:31" ht="12.75" customHeight="1">
      <c r="B43" s="307"/>
      <c r="D43" s="566" t="s">
        <v>217</v>
      </c>
      <c r="E43" s="566"/>
      <c r="F43" s="566"/>
      <c r="G43" s="566"/>
      <c r="H43" s="566"/>
      <c r="I43" s="566"/>
      <c r="J43" s="566"/>
      <c r="K43" s="566"/>
      <c r="L43" s="566"/>
      <c r="M43" s="566"/>
      <c r="N43" s="566"/>
      <c r="O43" s="566"/>
      <c r="P43" s="566"/>
      <c r="Q43" s="566"/>
      <c r="R43" s="566"/>
      <c r="S43" s="566"/>
      <c r="T43" s="566"/>
      <c r="U43" s="566"/>
      <c r="V43" s="566"/>
      <c r="W43" s="747"/>
      <c r="X43" s="747"/>
      <c r="Y43" s="747"/>
      <c r="Z43" s="747"/>
      <c r="AA43" s="747"/>
      <c r="AB43" s="747"/>
      <c r="AC43" s="747"/>
      <c r="AD43" s="747"/>
      <c r="AE43" s="747"/>
    </row>
    <row r="44" spans="4:31" ht="12.75" customHeight="1">
      <c r="D44" s="558" t="s">
        <v>199</v>
      </c>
      <c r="E44" s="558"/>
      <c r="F44" s="558"/>
      <c r="G44" s="558"/>
      <c r="H44" s="558"/>
      <c r="I44" s="558"/>
      <c r="J44" s="558"/>
      <c r="K44" s="558"/>
      <c r="L44" s="558"/>
      <c r="M44" s="558"/>
      <c r="N44" s="558"/>
      <c r="O44" s="558"/>
      <c r="P44" s="558"/>
      <c r="Q44" s="558"/>
      <c r="R44" s="558"/>
      <c r="S44" s="558"/>
      <c r="T44" s="558"/>
      <c r="U44" s="558"/>
      <c r="V44" s="558"/>
      <c r="W44" s="88"/>
      <c r="X44" s="88"/>
      <c r="Y44" s="88"/>
      <c r="Z44" s="89"/>
      <c r="AA44" s="89"/>
      <c r="AB44" s="89"/>
      <c r="AC44" s="90"/>
      <c r="AD44" s="90"/>
      <c r="AE44" s="90"/>
    </row>
    <row r="45" spans="4:31" ht="55.5" customHeight="1">
      <c r="D45" s="978">
        <f>'Goal 6 Workplan'!D45</f>
        <v>0</v>
      </c>
      <c r="E45" s="978"/>
      <c r="F45" s="978"/>
      <c r="G45" s="978"/>
      <c r="H45" s="978"/>
      <c r="I45" s="978"/>
      <c r="J45" s="978"/>
      <c r="K45" s="978"/>
      <c r="L45" s="978"/>
      <c r="M45" s="978"/>
      <c r="N45" s="978"/>
      <c r="O45" s="978"/>
      <c r="P45" s="978"/>
      <c r="Q45" s="978"/>
      <c r="R45" s="978"/>
      <c r="S45" s="978"/>
      <c r="T45" s="978"/>
      <c r="U45" s="978"/>
      <c r="V45" s="978"/>
      <c r="W45" s="979"/>
      <c r="X45" s="979"/>
      <c r="Y45" s="979"/>
      <c r="Z45" s="979"/>
      <c r="AA45" s="979"/>
      <c r="AB45" s="979"/>
      <c r="AC45" s="979"/>
      <c r="AD45" s="979"/>
      <c r="AE45" s="979"/>
    </row>
    <row r="46" spans="4:31" ht="12.75" customHeight="1">
      <c r="D46" s="558" t="s">
        <v>200</v>
      </c>
      <c r="E46" s="558"/>
      <c r="F46" s="558"/>
      <c r="G46" s="558"/>
      <c r="H46" s="558"/>
      <c r="I46" s="558"/>
      <c r="J46" s="558"/>
      <c r="K46" s="558"/>
      <c r="L46" s="558"/>
      <c r="M46" s="558"/>
      <c r="N46" s="558"/>
      <c r="O46" s="558"/>
      <c r="P46" s="558"/>
      <c r="Q46" s="558"/>
      <c r="R46" s="558"/>
      <c r="S46" s="558"/>
      <c r="T46" s="558"/>
      <c r="U46" s="558"/>
      <c r="V46" s="558"/>
      <c r="W46" s="487"/>
      <c r="X46" s="487"/>
      <c r="Y46" s="487"/>
      <c r="Z46" s="487"/>
      <c r="AA46" s="487"/>
      <c r="AB46" s="487"/>
      <c r="AC46" s="487"/>
      <c r="AD46" s="90"/>
      <c r="AE46" s="90"/>
    </row>
    <row r="47" spans="4:31" ht="57" customHeight="1">
      <c r="D47" s="988">
        <f>'Goal 6 Workplan'!D48</f>
        <v>0</v>
      </c>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row>
    <row r="48" spans="4:39" ht="30" customHeight="1">
      <c r="D48" s="389" t="s">
        <v>65</v>
      </c>
      <c r="E48" s="390"/>
      <c r="F48" s="390"/>
      <c r="G48" s="390"/>
      <c r="H48" s="390"/>
      <c r="I48" s="390"/>
      <c r="J48" s="390"/>
      <c r="K48" s="390"/>
      <c r="L48" s="390"/>
      <c r="M48" s="443"/>
      <c r="N48" s="399" t="s">
        <v>87</v>
      </c>
      <c r="O48" s="429"/>
      <c r="P48" s="430"/>
      <c r="Q48" s="812" t="s">
        <v>374</v>
      </c>
      <c r="R48" s="813"/>
      <c r="S48" s="814"/>
      <c r="T48" s="812" t="s">
        <v>375</v>
      </c>
      <c r="U48" s="813"/>
      <c r="V48" s="814"/>
      <c r="W48" s="812" t="s">
        <v>376</v>
      </c>
      <c r="X48" s="813"/>
      <c r="Y48" s="814"/>
      <c r="Z48" s="812" t="s">
        <v>377</v>
      </c>
      <c r="AA48" s="813"/>
      <c r="AB48" s="814"/>
      <c r="AC48" s="914" t="s">
        <v>378</v>
      </c>
      <c r="AD48" s="993"/>
      <c r="AE48" s="994"/>
      <c r="AF48" s="694" t="s">
        <v>232</v>
      </c>
      <c r="AG48" s="695"/>
      <c r="AH48" s="696"/>
      <c r="AI48" s="699" t="s">
        <v>234</v>
      </c>
      <c r="AJ48" s="700"/>
      <c r="AK48" s="700"/>
      <c r="AL48" s="700"/>
      <c r="AM48" s="700"/>
    </row>
    <row r="49" spans="4:39" ht="25.5" customHeight="1">
      <c r="D49" s="393" t="s">
        <v>39</v>
      </c>
      <c r="E49" s="394"/>
      <c r="F49" s="394"/>
      <c r="G49" s="394"/>
      <c r="H49" s="394"/>
      <c r="I49" s="394"/>
      <c r="J49" s="394"/>
      <c r="K49" s="394"/>
      <c r="L49" s="394"/>
      <c r="M49" s="444"/>
      <c r="N49" s="431"/>
      <c r="O49" s="432"/>
      <c r="P49" s="433"/>
      <c r="Q49" s="383" t="s">
        <v>228</v>
      </c>
      <c r="R49" s="384"/>
      <c r="S49" s="385"/>
      <c r="T49" s="383" t="s">
        <v>160</v>
      </c>
      <c r="U49" s="384"/>
      <c r="V49" s="385"/>
      <c r="W49" s="383" t="s">
        <v>188</v>
      </c>
      <c r="X49" s="384"/>
      <c r="Y49" s="385"/>
      <c r="Z49" s="383" t="s">
        <v>380</v>
      </c>
      <c r="AA49" s="384"/>
      <c r="AB49" s="385"/>
      <c r="AC49" s="383" t="s">
        <v>433</v>
      </c>
      <c r="AD49" s="384"/>
      <c r="AE49" s="385"/>
      <c r="AF49" s="718" t="s">
        <v>233</v>
      </c>
      <c r="AG49" s="719"/>
      <c r="AH49" s="720"/>
      <c r="AI49" s="699"/>
      <c r="AJ49" s="700"/>
      <c r="AK49" s="700"/>
      <c r="AL49" s="700"/>
      <c r="AM49" s="700"/>
    </row>
    <row r="50" spans="4:39" ht="123.75" customHeight="1">
      <c r="D50" s="497" t="s">
        <v>428</v>
      </c>
      <c r="E50" s="639"/>
      <c r="F50" s="639"/>
      <c r="G50" s="639"/>
      <c r="H50" s="639"/>
      <c r="I50" s="639"/>
      <c r="J50" s="639"/>
      <c r="K50" s="639"/>
      <c r="L50" s="639"/>
      <c r="M50" s="640"/>
      <c r="N50" s="434"/>
      <c r="O50" s="435"/>
      <c r="P50" s="436"/>
      <c r="Q50" s="386"/>
      <c r="R50" s="387"/>
      <c r="S50" s="388"/>
      <c r="T50" s="386"/>
      <c r="U50" s="387"/>
      <c r="V50" s="388"/>
      <c r="W50" s="386"/>
      <c r="X50" s="387"/>
      <c r="Y50" s="388"/>
      <c r="Z50" s="386"/>
      <c r="AA50" s="387"/>
      <c r="AB50" s="388"/>
      <c r="AC50" s="386"/>
      <c r="AD50" s="387"/>
      <c r="AE50" s="388"/>
      <c r="AF50" s="721"/>
      <c r="AG50" s="722"/>
      <c r="AH50" s="723"/>
      <c r="AI50" s="699"/>
      <c r="AJ50" s="700"/>
      <c r="AK50" s="700"/>
      <c r="AL50" s="700"/>
      <c r="AM50" s="700"/>
    </row>
    <row r="51" spans="4:39" ht="15" customHeight="1">
      <c r="D51" s="42" t="s">
        <v>13</v>
      </c>
      <c r="E51" s="447" t="s">
        <v>170</v>
      </c>
      <c r="F51" s="447"/>
      <c r="G51" s="447"/>
      <c r="H51" s="447"/>
      <c r="I51" s="447"/>
      <c r="J51" s="447"/>
      <c r="K51" s="447"/>
      <c r="L51" s="447"/>
      <c r="M51" s="448"/>
      <c r="N51" s="440" t="s">
        <v>85</v>
      </c>
      <c r="O51" s="441"/>
      <c r="P51" s="442"/>
      <c r="Q51" s="440">
        <f>'Goal 6 Workplan'!T52</f>
        <v>0</v>
      </c>
      <c r="R51" s="441"/>
      <c r="S51" s="442"/>
      <c r="T51" s="426"/>
      <c r="U51" s="427"/>
      <c r="V51" s="428"/>
      <c r="W51" s="426"/>
      <c r="X51" s="427"/>
      <c r="Y51" s="428"/>
      <c r="Z51" s="757">
        <f>IF(Q51="","",IF(Q51=0,"",IF(W51="","",IF(W51=Q51,"100%",IF(Q51=W51,,(W51/Q51))))))</f>
      </c>
      <c r="AA51" s="758"/>
      <c r="AB51" s="759"/>
      <c r="AC51" s="730">
        <f aca="true" t="shared" si="2" ref="AC51:AC72">IF(Q51=W51,"",IF(W51=0,"",IF(W51/Q51&lt;80%,"Explanation",IF(W51/Q51&gt;120%,"Explanation",""))))</f>
      </c>
      <c r="AD51" s="731"/>
      <c r="AE51" s="732"/>
      <c r="AF51" s="730">
        <f>IF(W51&gt;T51,"Receiving &gt; Seeking",IF(W51=T51,"",IF(W51&lt;T51,"",IF(W51=0,"",IF(T51=0,"")))))</f>
      </c>
      <c r="AG51" s="731"/>
      <c r="AH51" s="732"/>
      <c r="AI51" s="967"/>
      <c r="AJ51" s="968"/>
      <c r="AK51" s="968"/>
      <c r="AL51" s="968"/>
      <c r="AM51" s="969"/>
    </row>
    <row r="52" spans="4:39" ht="15" customHeight="1">
      <c r="D52" s="43"/>
      <c r="E52" s="449"/>
      <c r="F52" s="449"/>
      <c r="G52" s="449"/>
      <c r="H52" s="449"/>
      <c r="I52" s="449"/>
      <c r="J52" s="449"/>
      <c r="K52" s="449"/>
      <c r="L52" s="449"/>
      <c r="M52" s="450"/>
      <c r="N52" s="437" t="s">
        <v>88</v>
      </c>
      <c r="O52" s="438"/>
      <c r="P52" s="439"/>
      <c r="Q52" s="437">
        <f>'Goal 6 Workplan'!T53</f>
        <v>0</v>
      </c>
      <c r="R52" s="438"/>
      <c r="S52" s="439"/>
      <c r="T52" s="423"/>
      <c r="U52" s="424"/>
      <c r="V52" s="425"/>
      <c r="W52" s="423"/>
      <c r="X52" s="424"/>
      <c r="Y52" s="425"/>
      <c r="Z52" s="829">
        <f aca="true" t="shared" si="3" ref="Z52:Z72">IF(Q52="","",IF(Q52=0,"",IF(W52="","",IF(W52=Q52,"100%",IF(Q52=W52,,(W52/Q52))))))</f>
      </c>
      <c r="AA52" s="830"/>
      <c r="AB52" s="831"/>
      <c r="AC52" s="739">
        <f t="shared" si="2"/>
      </c>
      <c r="AD52" s="740"/>
      <c r="AE52" s="741"/>
      <c r="AF52" s="785">
        <f aca="true" t="shared" si="4" ref="AF52:AF72">IF(W52&gt;T52,"Receiving &gt; Seeking",IF(W52=T52,"",IF(W52&lt;T52,"",IF(W52=0,"",IF(T52=0,"")))))</f>
      </c>
      <c r="AG52" s="786"/>
      <c r="AH52" s="787"/>
      <c r="AI52" s="970"/>
      <c r="AJ52" s="971"/>
      <c r="AK52" s="971"/>
      <c r="AL52" s="971"/>
      <c r="AM52" s="972"/>
    </row>
    <row r="53" spans="4:39" ht="19.5" customHeight="1">
      <c r="D53" s="42" t="s">
        <v>14</v>
      </c>
      <c r="E53" s="447" t="s">
        <v>129</v>
      </c>
      <c r="F53" s="447"/>
      <c r="G53" s="447"/>
      <c r="H53" s="447"/>
      <c r="I53" s="447"/>
      <c r="J53" s="447"/>
      <c r="K53" s="447"/>
      <c r="L53" s="447"/>
      <c r="M53" s="448"/>
      <c r="N53" s="440" t="s">
        <v>85</v>
      </c>
      <c r="O53" s="441"/>
      <c r="P53" s="442"/>
      <c r="Q53" s="440">
        <f>'Goal 6 Workplan'!T54</f>
        <v>0</v>
      </c>
      <c r="R53" s="441"/>
      <c r="S53" s="442"/>
      <c r="T53" s="426"/>
      <c r="U53" s="427"/>
      <c r="V53" s="428"/>
      <c r="W53" s="426"/>
      <c r="X53" s="427"/>
      <c r="Y53" s="428"/>
      <c r="Z53" s="757">
        <f t="shared" si="3"/>
      </c>
      <c r="AA53" s="758"/>
      <c r="AB53" s="759"/>
      <c r="AC53" s="730">
        <f t="shared" si="2"/>
      </c>
      <c r="AD53" s="731"/>
      <c r="AE53" s="732"/>
      <c r="AF53" s="730">
        <f t="shared" si="4"/>
      </c>
      <c r="AG53" s="731"/>
      <c r="AH53" s="732"/>
      <c r="AI53" s="967"/>
      <c r="AJ53" s="968"/>
      <c r="AK53" s="968"/>
      <c r="AL53" s="968"/>
      <c r="AM53" s="969"/>
    </row>
    <row r="54" spans="4:39" ht="19.5" customHeight="1">
      <c r="D54" s="43"/>
      <c r="E54" s="449"/>
      <c r="F54" s="449"/>
      <c r="G54" s="449"/>
      <c r="H54" s="449"/>
      <c r="I54" s="449"/>
      <c r="J54" s="449"/>
      <c r="K54" s="449"/>
      <c r="L54" s="449"/>
      <c r="M54" s="450"/>
      <c r="N54" s="437" t="s">
        <v>88</v>
      </c>
      <c r="O54" s="438"/>
      <c r="P54" s="439"/>
      <c r="Q54" s="437">
        <f>'Goal 6 Workplan'!T55</f>
        <v>0</v>
      </c>
      <c r="R54" s="438"/>
      <c r="S54" s="439"/>
      <c r="T54" s="423"/>
      <c r="U54" s="424"/>
      <c r="V54" s="425"/>
      <c r="W54" s="423"/>
      <c r="X54" s="424"/>
      <c r="Y54" s="425"/>
      <c r="Z54" s="829">
        <f t="shared" si="3"/>
      </c>
      <c r="AA54" s="830"/>
      <c r="AB54" s="831"/>
      <c r="AC54" s="739">
        <f t="shared" si="2"/>
      </c>
      <c r="AD54" s="740"/>
      <c r="AE54" s="741"/>
      <c r="AF54" s="785">
        <f t="shared" si="4"/>
      </c>
      <c r="AG54" s="786"/>
      <c r="AH54" s="787"/>
      <c r="AI54" s="970"/>
      <c r="AJ54" s="971"/>
      <c r="AK54" s="971"/>
      <c r="AL54" s="971"/>
      <c r="AM54" s="972"/>
    </row>
    <row r="55" spans="4:39" ht="15" customHeight="1">
      <c r="D55" s="42" t="s">
        <v>16</v>
      </c>
      <c r="E55" s="447" t="s">
        <v>130</v>
      </c>
      <c r="F55" s="447"/>
      <c r="G55" s="447"/>
      <c r="H55" s="447"/>
      <c r="I55" s="447"/>
      <c r="J55" s="447"/>
      <c r="K55" s="447"/>
      <c r="L55" s="447"/>
      <c r="M55" s="448"/>
      <c r="N55" s="440" t="s">
        <v>85</v>
      </c>
      <c r="O55" s="441"/>
      <c r="P55" s="442"/>
      <c r="Q55" s="440">
        <f>'Goal 6 Workplan'!T56</f>
        <v>0</v>
      </c>
      <c r="R55" s="441"/>
      <c r="S55" s="442"/>
      <c r="T55" s="426"/>
      <c r="U55" s="427"/>
      <c r="V55" s="428"/>
      <c r="W55" s="426"/>
      <c r="X55" s="427"/>
      <c r="Y55" s="428"/>
      <c r="Z55" s="757">
        <f t="shared" si="3"/>
      </c>
      <c r="AA55" s="758"/>
      <c r="AB55" s="759"/>
      <c r="AC55" s="730">
        <f t="shared" si="2"/>
      </c>
      <c r="AD55" s="731"/>
      <c r="AE55" s="732"/>
      <c r="AF55" s="730">
        <f t="shared" si="4"/>
      </c>
      <c r="AG55" s="731"/>
      <c r="AH55" s="732"/>
      <c r="AI55" s="967"/>
      <c r="AJ55" s="968"/>
      <c r="AK55" s="968"/>
      <c r="AL55" s="968"/>
      <c r="AM55" s="969"/>
    </row>
    <row r="56" spans="4:39" ht="15" customHeight="1">
      <c r="D56" s="43"/>
      <c r="E56" s="449"/>
      <c r="F56" s="449"/>
      <c r="G56" s="449"/>
      <c r="H56" s="449"/>
      <c r="I56" s="449"/>
      <c r="J56" s="449"/>
      <c r="K56" s="449"/>
      <c r="L56" s="449"/>
      <c r="M56" s="450"/>
      <c r="N56" s="437" t="s">
        <v>88</v>
      </c>
      <c r="O56" s="438"/>
      <c r="P56" s="439"/>
      <c r="Q56" s="437">
        <f>'Goal 6 Workplan'!T57</f>
        <v>0</v>
      </c>
      <c r="R56" s="438"/>
      <c r="S56" s="439"/>
      <c r="T56" s="423"/>
      <c r="U56" s="424"/>
      <c r="V56" s="425"/>
      <c r="W56" s="423"/>
      <c r="X56" s="424"/>
      <c r="Y56" s="425"/>
      <c r="Z56" s="829">
        <f t="shared" si="3"/>
      </c>
      <c r="AA56" s="830"/>
      <c r="AB56" s="831"/>
      <c r="AC56" s="739">
        <f t="shared" si="2"/>
      </c>
      <c r="AD56" s="740"/>
      <c r="AE56" s="741"/>
      <c r="AF56" s="785">
        <f t="shared" si="4"/>
      </c>
      <c r="AG56" s="786"/>
      <c r="AH56" s="787"/>
      <c r="AI56" s="970"/>
      <c r="AJ56" s="971"/>
      <c r="AK56" s="971"/>
      <c r="AL56" s="971"/>
      <c r="AM56" s="972"/>
    </row>
    <row r="57" spans="4:39" ht="15" customHeight="1">
      <c r="D57" s="97" t="s">
        <v>18</v>
      </c>
      <c r="E57" s="447" t="s">
        <v>131</v>
      </c>
      <c r="F57" s="447"/>
      <c r="G57" s="447"/>
      <c r="H57" s="447"/>
      <c r="I57" s="447"/>
      <c r="J57" s="447"/>
      <c r="K57" s="447"/>
      <c r="L57" s="447"/>
      <c r="M57" s="448"/>
      <c r="N57" s="440" t="s">
        <v>85</v>
      </c>
      <c r="O57" s="441"/>
      <c r="P57" s="442"/>
      <c r="Q57" s="440">
        <f>'Goal 6 Workplan'!T58</f>
        <v>0</v>
      </c>
      <c r="R57" s="441"/>
      <c r="S57" s="442"/>
      <c r="T57" s="426"/>
      <c r="U57" s="427"/>
      <c r="V57" s="428"/>
      <c r="W57" s="426"/>
      <c r="X57" s="427"/>
      <c r="Y57" s="428"/>
      <c r="Z57" s="757">
        <f t="shared" si="3"/>
      </c>
      <c r="AA57" s="758"/>
      <c r="AB57" s="759"/>
      <c r="AC57" s="730">
        <f t="shared" si="2"/>
      </c>
      <c r="AD57" s="731"/>
      <c r="AE57" s="732"/>
      <c r="AF57" s="730">
        <f t="shared" si="4"/>
      </c>
      <c r="AG57" s="731"/>
      <c r="AH57" s="732"/>
      <c r="AI57" s="967"/>
      <c r="AJ57" s="968"/>
      <c r="AK57" s="968"/>
      <c r="AL57" s="968"/>
      <c r="AM57" s="969"/>
    </row>
    <row r="58" spans="4:39" ht="15" customHeight="1">
      <c r="D58" s="96"/>
      <c r="E58" s="449"/>
      <c r="F58" s="449"/>
      <c r="G58" s="449"/>
      <c r="H58" s="449"/>
      <c r="I58" s="449"/>
      <c r="J58" s="449"/>
      <c r="K58" s="449"/>
      <c r="L58" s="449"/>
      <c r="M58" s="450"/>
      <c r="N58" s="437" t="s">
        <v>88</v>
      </c>
      <c r="O58" s="438"/>
      <c r="P58" s="439"/>
      <c r="Q58" s="437">
        <f>'Goal 6 Workplan'!T59</f>
        <v>0</v>
      </c>
      <c r="R58" s="438"/>
      <c r="S58" s="439"/>
      <c r="T58" s="423"/>
      <c r="U58" s="424"/>
      <c r="V58" s="425"/>
      <c r="W58" s="423"/>
      <c r="X58" s="424"/>
      <c r="Y58" s="425"/>
      <c r="Z58" s="829">
        <f t="shared" si="3"/>
      </c>
      <c r="AA58" s="830"/>
      <c r="AB58" s="831"/>
      <c r="AC58" s="739">
        <f t="shared" si="2"/>
      </c>
      <c r="AD58" s="740"/>
      <c r="AE58" s="741"/>
      <c r="AF58" s="785">
        <f t="shared" si="4"/>
      </c>
      <c r="AG58" s="786"/>
      <c r="AH58" s="787"/>
      <c r="AI58" s="970"/>
      <c r="AJ58" s="971"/>
      <c r="AK58" s="971"/>
      <c r="AL58" s="971"/>
      <c r="AM58" s="972"/>
    </row>
    <row r="59" spans="4:39" ht="15" customHeight="1">
      <c r="D59" s="44" t="s">
        <v>19</v>
      </c>
      <c r="E59" s="447" t="s">
        <v>148</v>
      </c>
      <c r="F59" s="447"/>
      <c r="G59" s="447"/>
      <c r="H59" s="447"/>
      <c r="I59" s="447"/>
      <c r="J59" s="447"/>
      <c r="K59" s="447"/>
      <c r="L59" s="447"/>
      <c r="M59" s="448"/>
      <c r="N59" s="440" t="s">
        <v>85</v>
      </c>
      <c r="O59" s="441"/>
      <c r="P59" s="442"/>
      <c r="Q59" s="440">
        <f>'Goal 6 Workplan'!T60</f>
        <v>0</v>
      </c>
      <c r="R59" s="441"/>
      <c r="S59" s="442"/>
      <c r="T59" s="426"/>
      <c r="U59" s="427"/>
      <c r="V59" s="428"/>
      <c r="W59" s="426"/>
      <c r="X59" s="427"/>
      <c r="Y59" s="428"/>
      <c r="Z59" s="757">
        <f t="shared" si="3"/>
      </c>
      <c r="AA59" s="758"/>
      <c r="AB59" s="759"/>
      <c r="AC59" s="730">
        <f t="shared" si="2"/>
      </c>
      <c r="AD59" s="731"/>
      <c r="AE59" s="732"/>
      <c r="AF59" s="730">
        <f t="shared" si="4"/>
      </c>
      <c r="AG59" s="731"/>
      <c r="AH59" s="732"/>
      <c r="AI59" s="967"/>
      <c r="AJ59" s="968"/>
      <c r="AK59" s="968"/>
      <c r="AL59" s="968"/>
      <c r="AM59" s="969"/>
    </row>
    <row r="60" spans="4:39" ht="15" customHeight="1">
      <c r="D60" s="43"/>
      <c r="E60" s="449"/>
      <c r="F60" s="449"/>
      <c r="G60" s="449"/>
      <c r="H60" s="449"/>
      <c r="I60" s="449"/>
      <c r="J60" s="449"/>
      <c r="K60" s="449"/>
      <c r="L60" s="449"/>
      <c r="M60" s="450"/>
      <c r="N60" s="437" t="s">
        <v>88</v>
      </c>
      <c r="O60" s="438"/>
      <c r="P60" s="439"/>
      <c r="Q60" s="437">
        <f>'Goal 6 Workplan'!T61</f>
        <v>0</v>
      </c>
      <c r="R60" s="438"/>
      <c r="S60" s="439"/>
      <c r="T60" s="423"/>
      <c r="U60" s="424"/>
      <c r="V60" s="425"/>
      <c r="W60" s="423"/>
      <c r="X60" s="424"/>
      <c r="Y60" s="425"/>
      <c r="Z60" s="829">
        <f t="shared" si="3"/>
      </c>
      <c r="AA60" s="830"/>
      <c r="AB60" s="831"/>
      <c r="AC60" s="739">
        <f t="shared" si="2"/>
      </c>
      <c r="AD60" s="740"/>
      <c r="AE60" s="741"/>
      <c r="AF60" s="785">
        <f t="shared" si="4"/>
      </c>
      <c r="AG60" s="786"/>
      <c r="AH60" s="787"/>
      <c r="AI60" s="970"/>
      <c r="AJ60" s="971"/>
      <c r="AK60" s="971"/>
      <c r="AL60" s="971"/>
      <c r="AM60" s="972"/>
    </row>
    <row r="61" spans="4:39" ht="15" customHeight="1">
      <c r="D61" s="42" t="s">
        <v>20</v>
      </c>
      <c r="E61" s="447" t="s">
        <v>149</v>
      </c>
      <c r="F61" s="447"/>
      <c r="G61" s="447"/>
      <c r="H61" s="447"/>
      <c r="I61" s="447"/>
      <c r="J61" s="447"/>
      <c r="K61" s="447"/>
      <c r="L61" s="447"/>
      <c r="M61" s="448"/>
      <c r="N61" s="440" t="s">
        <v>85</v>
      </c>
      <c r="O61" s="441"/>
      <c r="P61" s="442"/>
      <c r="Q61" s="440">
        <f>'Goal 6 Workplan'!T62</f>
        <v>0</v>
      </c>
      <c r="R61" s="441"/>
      <c r="S61" s="442"/>
      <c r="T61" s="426"/>
      <c r="U61" s="427"/>
      <c r="V61" s="428"/>
      <c r="W61" s="426"/>
      <c r="X61" s="427"/>
      <c r="Y61" s="428"/>
      <c r="Z61" s="757">
        <f t="shared" si="3"/>
      </c>
      <c r="AA61" s="758"/>
      <c r="AB61" s="759"/>
      <c r="AC61" s="730">
        <f t="shared" si="2"/>
      </c>
      <c r="AD61" s="731"/>
      <c r="AE61" s="732"/>
      <c r="AF61" s="730">
        <f t="shared" si="4"/>
      </c>
      <c r="AG61" s="731"/>
      <c r="AH61" s="732"/>
      <c r="AI61" s="967"/>
      <c r="AJ61" s="968"/>
      <c r="AK61" s="968"/>
      <c r="AL61" s="968"/>
      <c r="AM61" s="969"/>
    </row>
    <row r="62" spans="4:39" ht="15" customHeight="1">
      <c r="D62" s="43"/>
      <c r="E62" s="449"/>
      <c r="F62" s="449"/>
      <c r="G62" s="449"/>
      <c r="H62" s="449"/>
      <c r="I62" s="449"/>
      <c r="J62" s="449"/>
      <c r="K62" s="449"/>
      <c r="L62" s="449"/>
      <c r="M62" s="450"/>
      <c r="N62" s="437" t="s">
        <v>88</v>
      </c>
      <c r="O62" s="438"/>
      <c r="P62" s="439"/>
      <c r="Q62" s="437">
        <f>'Goal 6 Workplan'!T63</f>
        <v>0</v>
      </c>
      <c r="R62" s="438"/>
      <c r="S62" s="439"/>
      <c r="T62" s="423"/>
      <c r="U62" s="424"/>
      <c r="V62" s="425"/>
      <c r="W62" s="423"/>
      <c r="X62" s="424"/>
      <c r="Y62" s="425"/>
      <c r="Z62" s="829">
        <f t="shared" si="3"/>
      </c>
      <c r="AA62" s="830"/>
      <c r="AB62" s="831"/>
      <c r="AC62" s="739">
        <f t="shared" si="2"/>
      </c>
      <c r="AD62" s="740"/>
      <c r="AE62" s="741"/>
      <c r="AF62" s="785">
        <f t="shared" si="4"/>
      </c>
      <c r="AG62" s="786"/>
      <c r="AH62" s="787"/>
      <c r="AI62" s="970"/>
      <c r="AJ62" s="971"/>
      <c r="AK62" s="971"/>
      <c r="AL62" s="971"/>
      <c r="AM62" s="972"/>
    </row>
    <row r="63" spans="4:39" ht="15" customHeight="1">
      <c r="D63" s="42" t="s">
        <v>21</v>
      </c>
      <c r="E63" s="447" t="s">
        <v>150</v>
      </c>
      <c r="F63" s="447"/>
      <c r="G63" s="447"/>
      <c r="H63" s="447"/>
      <c r="I63" s="447"/>
      <c r="J63" s="447"/>
      <c r="K63" s="447"/>
      <c r="L63" s="447"/>
      <c r="M63" s="448"/>
      <c r="N63" s="440" t="s">
        <v>85</v>
      </c>
      <c r="O63" s="441"/>
      <c r="P63" s="442"/>
      <c r="Q63" s="440">
        <f>'Goal 6 Workplan'!T64</f>
        <v>0</v>
      </c>
      <c r="R63" s="441"/>
      <c r="S63" s="442"/>
      <c r="T63" s="426"/>
      <c r="U63" s="427"/>
      <c r="V63" s="428"/>
      <c r="W63" s="426"/>
      <c r="X63" s="427"/>
      <c r="Y63" s="428"/>
      <c r="Z63" s="757">
        <f t="shared" si="3"/>
      </c>
      <c r="AA63" s="758"/>
      <c r="AB63" s="759"/>
      <c r="AC63" s="730">
        <f t="shared" si="2"/>
      </c>
      <c r="AD63" s="731"/>
      <c r="AE63" s="732"/>
      <c r="AF63" s="730">
        <f t="shared" si="4"/>
      </c>
      <c r="AG63" s="731"/>
      <c r="AH63" s="732"/>
      <c r="AI63" s="967"/>
      <c r="AJ63" s="968"/>
      <c r="AK63" s="968"/>
      <c r="AL63" s="968"/>
      <c r="AM63" s="969"/>
    </row>
    <row r="64" spans="4:39" ht="15" customHeight="1">
      <c r="D64" s="43"/>
      <c r="E64" s="449"/>
      <c r="F64" s="449"/>
      <c r="G64" s="449"/>
      <c r="H64" s="449"/>
      <c r="I64" s="449"/>
      <c r="J64" s="449"/>
      <c r="K64" s="449"/>
      <c r="L64" s="449"/>
      <c r="M64" s="450"/>
      <c r="N64" s="437" t="s">
        <v>88</v>
      </c>
      <c r="O64" s="438"/>
      <c r="P64" s="439"/>
      <c r="Q64" s="437">
        <f>'Goal 6 Workplan'!T65</f>
        <v>0</v>
      </c>
      <c r="R64" s="438"/>
      <c r="S64" s="439"/>
      <c r="T64" s="423"/>
      <c r="U64" s="424"/>
      <c r="V64" s="425"/>
      <c r="W64" s="423"/>
      <c r="X64" s="424"/>
      <c r="Y64" s="425"/>
      <c r="Z64" s="829">
        <f t="shared" si="3"/>
      </c>
      <c r="AA64" s="830"/>
      <c r="AB64" s="831"/>
      <c r="AC64" s="739">
        <f t="shared" si="2"/>
      </c>
      <c r="AD64" s="740"/>
      <c r="AE64" s="741"/>
      <c r="AF64" s="785">
        <f t="shared" si="4"/>
      </c>
      <c r="AG64" s="786"/>
      <c r="AH64" s="787"/>
      <c r="AI64" s="970"/>
      <c r="AJ64" s="971"/>
      <c r="AK64" s="971"/>
      <c r="AL64" s="971"/>
      <c r="AM64" s="972"/>
    </row>
    <row r="65" spans="4:39" ht="15" customHeight="1">
      <c r="D65" s="42" t="s">
        <v>22</v>
      </c>
      <c r="E65" s="447" t="s">
        <v>151</v>
      </c>
      <c r="F65" s="447"/>
      <c r="G65" s="447"/>
      <c r="H65" s="447"/>
      <c r="I65" s="447"/>
      <c r="J65" s="447"/>
      <c r="K65" s="447"/>
      <c r="L65" s="447"/>
      <c r="M65" s="448"/>
      <c r="N65" s="440" t="s">
        <v>85</v>
      </c>
      <c r="O65" s="441"/>
      <c r="P65" s="442"/>
      <c r="Q65" s="440">
        <f>'Goal 6 Workplan'!T66</f>
        <v>0</v>
      </c>
      <c r="R65" s="441"/>
      <c r="S65" s="442"/>
      <c r="T65" s="426"/>
      <c r="U65" s="427"/>
      <c r="V65" s="428"/>
      <c r="W65" s="426"/>
      <c r="X65" s="427"/>
      <c r="Y65" s="428"/>
      <c r="Z65" s="757">
        <f t="shared" si="3"/>
      </c>
      <c r="AA65" s="758"/>
      <c r="AB65" s="759"/>
      <c r="AC65" s="730">
        <f t="shared" si="2"/>
      </c>
      <c r="AD65" s="731"/>
      <c r="AE65" s="732"/>
      <c r="AF65" s="730">
        <f t="shared" si="4"/>
      </c>
      <c r="AG65" s="731"/>
      <c r="AH65" s="732"/>
      <c r="AI65" s="967"/>
      <c r="AJ65" s="968"/>
      <c r="AK65" s="968"/>
      <c r="AL65" s="968"/>
      <c r="AM65" s="969"/>
    </row>
    <row r="66" spans="4:39" ht="15" customHeight="1">
      <c r="D66" s="43"/>
      <c r="E66" s="449"/>
      <c r="F66" s="449"/>
      <c r="G66" s="449"/>
      <c r="H66" s="449"/>
      <c r="I66" s="449"/>
      <c r="J66" s="449"/>
      <c r="K66" s="449"/>
      <c r="L66" s="449"/>
      <c r="M66" s="450"/>
      <c r="N66" s="437" t="s">
        <v>88</v>
      </c>
      <c r="O66" s="438"/>
      <c r="P66" s="439"/>
      <c r="Q66" s="437">
        <f>'Goal 6 Workplan'!T67</f>
        <v>0</v>
      </c>
      <c r="R66" s="438"/>
      <c r="S66" s="439"/>
      <c r="T66" s="423"/>
      <c r="U66" s="424"/>
      <c r="V66" s="425"/>
      <c r="W66" s="423"/>
      <c r="X66" s="424"/>
      <c r="Y66" s="425"/>
      <c r="Z66" s="829">
        <f t="shared" si="3"/>
      </c>
      <c r="AA66" s="830"/>
      <c r="AB66" s="831"/>
      <c r="AC66" s="739">
        <f t="shared" si="2"/>
      </c>
      <c r="AD66" s="740"/>
      <c r="AE66" s="741"/>
      <c r="AF66" s="785">
        <f t="shared" si="4"/>
      </c>
      <c r="AG66" s="786"/>
      <c r="AH66" s="787"/>
      <c r="AI66" s="970"/>
      <c r="AJ66" s="971"/>
      <c r="AK66" s="971"/>
      <c r="AL66" s="971"/>
      <c r="AM66" s="972"/>
    </row>
    <row r="67" spans="4:39" ht="15" customHeight="1">
      <c r="D67" s="42" t="s">
        <v>23</v>
      </c>
      <c r="E67" s="447" t="s">
        <v>152</v>
      </c>
      <c r="F67" s="447"/>
      <c r="G67" s="447"/>
      <c r="H67" s="447"/>
      <c r="I67" s="447"/>
      <c r="J67" s="447"/>
      <c r="K67" s="447"/>
      <c r="L67" s="447"/>
      <c r="M67" s="448"/>
      <c r="N67" s="440" t="s">
        <v>85</v>
      </c>
      <c r="O67" s="441"/>
      <c r="P67" s="442"/>
      <c r="Q67" s="440">
        <f>'Goal 6 Workplan'!T68</f>
        <v>0</v>
      </c>
      <c r="R67" s="441"/>
      <c r="S67" s="442"/>
      <c r="T67" s="426"/>
      <c r="U67" s="427"/>
      <c r="V67" s="428"/>
      <c r="W67" s="426"/>
      <c r="X67" s="427"/>
      <c r="Y67" s="428"/>
      <c r="Z67" s="757">
        <f t="shared" si="3"/>
      </c>
      <c r="AA67" s="758"/>
      <c r="AB67" s="759"/>
      <c r="AC67" s="730">
        <f t="shared" si="2"/>
      </c>
      <c r="AD67" s="731"/>
      <c r="AE67" s="732"/>
      <c r="AF67" s="730">
        <f t="shared" si="4"/>
      </c>
      <c r="AG67" s="731"/>
      <c r="AH67" s="732"/>
      <c r="AI67" s="967"/>
      <c r="AJ67" s="968"/>
      <c r="AK67" s="968"/>
      <c r="AL67" s="968"/>
      <c r="AM67" s="969"/>
    </row>
    <row r="68" spans="4:39" ht="15" customHeight="1">
      <c r="D68" s="43"/>
      <c r="E68" s="449"/>
      <c r="F68" s="449"/>
      <c r="G68" s="449"/>
      <c r="H68" s="449"/>
      <c r="I68" s="449"/>
      <c r="J68" s="449"/>
      <c r="K68" s="449"/>
      <c r="L68" s="449"/>
      <c r="M68" s="450"/>
      <c r="N68" s="437" t="s">
        <v>88</v>
      </c>
      <c r="O68" s="438"/>
      <c r="P68" s="439"/>
      <c r="Q68" s="437">
        <f>'Goal 6 Workplan'!T69</f>
        <v>0</v>
      </c>
      <c r="R68" s="438"/>
      <c r="S68" s="439"/>
      <c r="T68" s="423"/>
      <c r="U68" s="424"/>
      <c r="V68" s="425"/>
      <c r="W68" s="423"/>
      <c r="X68" s="424"/>
      <c r="Y68" s="425"/>
      <c r="Z68" s="829">
        <f t="shared" si="3"/>
      </c>
      <c r="AA68" s="830"/>
      <c r="AB68" s="831"/>
      <c r="AC68" s="739">
        <f t="shared" si="2"/>
      </c>
      <c r="AD68" s="740"/>
      <c r="AE68" s="741"/>
      <c r="AF68" s="785">
        <f t="shared" si="4"/>
      </c>
      <c r="AG68" s="786"/>
      <c r="AH68" s="787"/>
      <c r="AI68" s="970"/>
      <c r="AJ68" s="971"/>
      <c r="AK68" s="971"/>
      <c r="AL68" s="971"/>
      <c r="AM68" s="972"/>
    </row>
    <row r="69" spans="4:39" ht="15" customHeight="1">
      <c r="D69" s="42" t="s">
        <v>153</v>
      </c>
      <c r="E69" s="447" t="s">
        <v>154</v>
      </c>
      <c r="F69" s="447"/>
      <c r="G69" s="447"/>
      <c r="H69" s="447"/>
      <c r="I69" s="447"/>
      <c r="J69" s="447"/>
      <c r="K69" s="447"/>
      <c r="L69" s="447"/>
      <c r="M69" s="448"/>
      <c r="N69" s="440" t="s">
        <v>85</v>
      </c>
      <c r="O69" s="441"/>
      <c r="P69" s="442"/>
      <c r="Q69" s="440">
        <f>'Goal 6 Workplan'!T70</f>
        <v>0</v>
      </c>
      <c r="R69" s="441"/>
      <c r="S69" s="442"/>
      <c r="T69" s="426"/>
      <c r="U69" s="427"/>
      <c r="V69" s="428"/>
      <c r="W69" s="426"/>
      <c r="X69" s="427"/>
      <c r="Y69" s="428"/>
      <c r="Z69" s="757">
        <f t="shared" si="3"/>
      </c>
      <c r="AA69" s="758"/>
      <c r="AB69" s="759"/>
      <c r="AC69" s="730">
        <f t="shared" si="2"/>
      </c>
      <c r="AD69" s="731"/>
      <c r="AE69" s="732"/>
      <c r="AF69" s="730">
        <f t="shared" si="4"/>
      </c>
      <c r="AG69" s="731"/>
      <c r="AH69" s="732"/>
      <c r="AI69" s="967"/>
      <c r="AJ69" s="968"/>
      <c r="AK69" s="968"/>
      <c r="AL69" s="968"/>
      <c r="AM69" s="969"/>
    </row>
    <row r="70" spans="4:39" ht="15" customHeight="1">
      <c r="D70" s="43"/>
      <c r="E70" s="449"/>
      <c r="F70" s="449"/>
      <c r="G70" s="449"/>
      <c r="H70" s="449"/>
      <c r="I70" s="449"/>
      <c r="J70" s="449"/>
      <c r="K70" s="449"/>
      <c r="L70" s="449"/>
      <c r="M70" s="450"/>
      <c r="N70" s="437" t="s">
        <v>88</v>
      </c>
      <c r="O70" s="438"/>
      <c r="P70" s="439"/>
      <c r="Q70" s="437">
        <f>'Goal 6 Workplan'!T71</f>
        <v>0</v>
      </c>
      <c r="R70" s="438"/>
      <c r="S70" s="439"/>
      <c r="T70" s="423"/>
      <c r="U70" s="424"/>
      <c r="V70" s="425"/>
      <c r="W70" s="423"/>
      <c r="X70" s="424"/>
      <c r="Y70" s="425"/>
      <c r="Z70" s="829">
        <f t="shared" si="3"/>
      </c>
      <c r="AA70" s="830"/>
      <c r="AB70" s="831"/>
      <c r="AC70" s="739">
        <f t="shared" si="2"/>
      </c>
      <c r="AD70" s="740"/>
      <c r="AE70" s="741"/>
      <c r="AF70" s="785">
        <f t="shared" si="4"/>
      </c>
      <c r="AG70" s="786"/>
      <c r="AH70" s="787"/>
      <c r="AI70" s="970"/>
      <c r="AJ70" s="971"/>
      <c r="AK70" s="971"/>
      <c r="AL70" s="971"/>
      <c r="AM70" s="972"/>
    </row>
    <row r="71" spans="4:39" ht="15" customHeight="1">
      <c r="D71" s="42" t="s">
        <v>155</v>
      </c>
      <c r="E71" s="447" t="s">
        <v>156</v>
      </c>
      <c r="F71" s="447"/>
      <c r="G71" s="447"/>
      <c r="H71" s="447"/>
      <c r="I71" s="447"/>
      <c r="J71" s="447"/>
      <c r="K71" s="447"/>
      <c r="L71" s="447"/>
      <c r="M71" s="448"/>
      <c r="N71" s="440" t="s">
        <v>85</v>
      </c>
      <c r="O71" s="441"/>
      <c r="P71" s="442"/>
      <c r="Q71" s="440">
        <f>'Goal 6 Workplan'!T72</f>
        <v>0</v>
      </c>
      <c r="R71" s="441"/>
      <c r="S71" s="442"/>
      <c r="T71" s="426"/>
      <c r="U71" s="427"/>
      <c r="V71" s="428"/>
      <c r="W71" s="426"/>
      <c r="X71" s="427"/>
      <c r="Y71" s="428"/>
      <c r="Z71" s="757">
        <f t="shared" si="3"/>
      </c>
      <c r="AA71" s="758"/>
      <c r="AB71" s="759"/>
      <c r="AC71" s="730">
        <f t="shared" si="2"/>
      </c>
      <c r="AD71" s="731"/>
      <c r="AE71" s="732"/>
      <c r="AF71" s="730">
        <f t="shared" si="4"/>
      </c>
      <c r="AG71" s="731"/>
      <c r="AH71" s="732"/>
      <c r="AI71" s="967"/>
      <c r="AJ71" s="968"/>
      <c r="AK71" s="968"/>
      <c r="AL71" s="968"/>
      <c r="AM71" s="969"/>
    </row>
    <row r="72" spans="2:39" ht="15" customHeight="1">
      <c r="B72" s="253"/>
      <c r="D72" s="43"/>
      <c r="E72" s="449"/>
      <c r="F72" s="449"/>
      <c r="G72" s="449"/>
      <c r="H72" s="449"/>
      <c r="I72" s="449"/>
      <c r="J72" s="449"/>
      <c r="K72" s="449"/>
      <c r="L72" s="449"/>
      <c r="M72" s="450"/>
      <c r="N72" s="437" t="s">
        <v>88</v>
      </c>
      <c r="O72" s="438"/>
      <c r="P72" s="439"/>
      <c r="Q72" s="437">
        <f>'Goal 6 Workplan'!T73</f>
        <v>0</v>
      </c>
      <c r="R72" s="438"/>
      <c r="S72" s="439"/>
      <c r="T72" s="423"/>
      <c r="U72" s="424"/>
      <c r="V72" s="425"/>
      <c r="W72" s="423"/>
      <c r="X72" s="424"/>
      <c r="Y72" s="425"/>
      <c r="Z72" s="829">
        <f t="shared" si="3"/>
      </c>
      <c r="AA72" s="830"/>
      <c r="AB72" s="831"/>
      <c r="AC72" s="739">
        <f t="shared" si="2"/>
      </c>
      <c r="AD72" s="740"/>
      <c r="AE72" s="741"/>
      <c r="AF72" s="785">
        <f t="shared" si="4"/>
      </c>
      <c r="AG72" s="786"/>
      <c r="AH72" s="787"/>
      <c r="AI72" s="970"/>
      <c r="AJ72" s="971"/>
      <c r="AK72" s="971"/>
      <c r="AL72" s="971"/>
      <c r="AM72" s="972"/>
    </row>
    <row r="73" spans="2:31" ht="15.75" customHeight="1">
      <c r="B73" s="253"/>
      <c r="D73" s="998" t="s">
        <v>40</v>
      </c>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row>
    <row r="74" spans="4:39" ht="15" customHeight="1">
      <c r="D74" s="984">
        <f>'Goal 6 Workplan'!D75</f>
        <v>0</v>
      </c>
      <c r="E74" s="985"/>
      <c r="F74" s="985"/>
      <c r="G74" s="985"/>
      <c r="H74" s="985"/>
      <c r="I74" s="985"/>
      <c r="J74" s="985"/>
      <c r="K74" s="985"/>
      <c r="L74" s="985"/>
      <c r="M74" s="986"/>
      <c r="N74" s="440" t="s">
        <v>85</v>
      </c>
      <c r="O74" s="441"/>
      <c r="P74" s="442"/>
      <c r="Q74" s="440">
        <f>'Goal 6 Workplan'!T75</f>
        <v>0</v>
      </c>
      <c r="R74" s="441"/>
      <c r="S74" s="442"/>
      <c r="T74" s="426"/>
      <c r="U74" s="427"/>
      <c r="V74" s="428"/>
      <c r="W74" s="426"/>
      <c r="X74" s="427"/>
      <c r="Y74" s="428"/>
      <c r="Z74" s="757">
        <f>IF(Q74="","",IF(Q74=0,"",IF(W74="","",IF(W74=Q74,"100%",IF(Q74=W74,,(W74/Q74))))))</f>
      </c>
      <c r="AA74" s="758"/>
      <c r="AB74" s="759"/>
      <c r="AC74" s="730">
        <f>IF(Q74=W74,"",IF(W74=0,"",IF(W74/Q74&lt;80%,"Explanation",IF(W74/Q74&gt;120%,"Explanation",""))))</f>
      </c>
      <c r="AD74" s="731"/>
      <c r="AE74" s="732"/>
      <c r="AF74" s="730">
        <f>IF(W74&gt;T74,"Receiving &gt; Seeking",IF(W74=T74,"",IF(W74&lt;T74,"",IF(W74=0,"",IF(T74=0,"")))))</f>
      </c>
      <c r="AG74" s="731"/>
      <c r="AH74" s="732"/>
      <c r="AI74" s="962"/>
      <c r="AJ74" s="962"/>
      <c r="AK74" s="962"/>
      <c r="AL74" s="962"/>
      <c r="AM74" s="962"/>
    </row>
    <row r="75" spans="4:39" ht="15" customHeight="1">
      <c r="D75" s="987"/>
      <c r="E75" s="988"/>
      <c r="F75" s="988"/>
      <c r="G75" s="988"/>
      <c r="H75" s="988"/>
      <c r="I75" s="988"/>
      <c r="J75" s="988"/>
      <c r="K75" s="988"/>
      <c r="L75" s="988"/>
      <c r="M75" s="989"/>
      <c r="N75" s="437" t="s">
        <v>88</v>
      </c>
      <c r="O75" s="438"/>
      <c r="P75" s="439"/>
      <c r="Q75" s="437">
        <f>'Goal 6 Workplan'!T76</f>
        <v>0</v>
      </c>
      <c r="R75" s="438"/>
      <c r="S75" s="439"/>
      <c r="T75" s="423"/>
      <c r="U75" s="424"/>
      <c r="V75" s="425"/>
      <c r="W75" s="423"/>
      <c r="X75" s="424"/>
      <c r="Y75" s="425"/>
      <c r="Z75" s="829">
        <f>IF(Q75="","",IF(Q75=0,"",IF(W75="","",IF(W75=Q75,"100%",IF(Q75=W75,,(W75/Q75))))))</f>
      </c>
      <c r="AA75" s="830"/>
      <c r="AB75" s="831"/>
      <c r="AC75" s="739">
        <f>IF(Q75=W75,"",IF(W75=0,"",IF(W75/Q75&lt;80%,"Explanation",IF(W75/Q75&gt;120%,"Explanation",""))))</f>
      </c>
      <c r="AD75" s="740"/>
      <c r="AE75" s="741"/>
      <c r="AF75" s="785">
        <f>IF(W75&gt;T75,"Receiving &gt; Seeking",IF(W75=T75,"",IF(W75&lt;T75,"",IF(W75=0,"",IF(T75=0,"")))))</f>
      </c>
      <c r="AG75" s="786"/>
      <c r="AH75" s="787"/>
      <c r="AI75" s="963"/>
      <c r="AJ75" s="963"/>
      <c r="AK75" s="963"/>
      <c r="AL75" s="963"/>
      <c r="AM75" s="963"/>
    </row>
    <row r="76" spans="4:31" ht="8.25" customHeight="1">
      <c r="D76" s="145"/>
      <c r="E76" s="145"/>
      <c r="F76" s="145"/>
      <c r="G76" s="145"/>
      <c r="H76" s="145"/>
      <c r="I76" s="145"/>
      <c r="J76" s="145"/>
      <c r="K76" s="145"/>
      <c r="L76" s="145"/>
      <c r="M76" s="145"/>
      <c r="N76" s="85"/>
      <c r="O76" s="85"/>
      <c r="P76" s="85"/>
      <c r="Q76" s="85"/>
      <c r="R76" s="85"/>
      <c r="S76" s="85"/>
      <c r="T76" s="85"/>
      <c r="U76" s="85"/>
      <c r="V76" s="85"/>
      <c r="W76" s="85"/>
      <c r="X76" s="85"/>
      <c r="Y76" s="85"/>
      <c r="Z76" s="86"/>
      <c r="AA76" s="86"/>
      <c r="AB76" s="86"/>
      <c r="AC76" s="87"/>
      <c r="AD76" s="87"/>
      <c r="AE76" s="87"/>
    </row>
    <row r="77" spans="4:31" ht="27.75" customHeight="1">
      <c r="D77" s="525" t="s">
        <v>36</v>
      </c>
      <c r="E77" s="525"/>
      <c r="F77" s="525"/>
      <c r="G77" s="525"/>
      <c r="H77" s="525"/>
      <c r="I77" s="525"/>
      <c r="J77" s="525"/>
      <c r="K77" s="525"/>
      <c r="L77" s="525"/>
      <c r="M77" s="525"/>
      <c r="N77" s="525"/>
      <c r="O77" s="525"/>
      <c r="P77" s="525"/>
      <c r="Q77" s="525"/>
      <c r="R77" s="525"/>
      <c r="S77" s="525"/>
      <c r="T77" s="525"/>
      <c r="U77" s="525"/>
      <c r="V77" s="525"/>
      <c r="W77" s="820"/>
      <c r="X77" s="820"/>
      <c r="Y77" s="820"/>
      <c r="Z77" s="820"/>
      <c r="AA77" s="820"/>
      <c r="AB77" s="820"/>
      <c r="AC77" s="820"/>
      <c r="AD77" s="820"/>
      <c r="AE77" s="820"/>
    </row>
    <row r="78" spans="4:31" ht="15" customHeight="1">
      <c r="D78" s="566" t="s">
        <v>218</v>
      </c>
      <c r="E78" s="566"/>
      <c r="F78" s="566"/>
      <c r="G78" s="566"/>
      <c r="H78" s="566"/>
      <c r="I78" s="566"/>
      <c r="J78" s="566"/>
      <c r="K78" s="566"/>
      <c r="L78" s="566"/>
      <c r="M78" s="566"/>
      <c r="N78" s="566"/>
      <c r="O78" s="566"/>
      <c r="P78" s="566"/>
      <c r="Q78" s="566"/>
      <c r="R78" s="566"/>
      <c r="S78" s="566"/>
      <c r="T78" s="566"/>
      <c r="U78" s="566"/>
      <c r="V78" s="566"/>
      <c r="W78" s="747"/>
      <c r="X78" s="747"/>
      <c r="Y78" s="747"/>
      <c r="Z78" s="747"/>
      <c r="AA78" s="747"/>
      <c r="AB78" s="747"/>
      <c r="AC78" s="747"/>
      <c r="AD78" s="747"/>
      <c r="AE78" s="747"/>
    </row>
    <row r="79" spans="4:31" ht="15" customHeight="1">
      <c r="D79" s="980" t="s">
        <v>199</v>
      </c>
      <c r="E79" s="980"/>
      <c r="F79" s="980"/>
      <c r="G79" s="980"/>
      <c r="H79" s="980"/>
      <c r="I79" s="980"/>
      <c r="J79" s="980"/>
      <c r="K79" s="980"/>
      <c r="L79" s="980"/>
      <c r="M79" s="980"/>
      <c r="N79" s="980"/>
      <c r="O79" s="980"/>
      <c r="P79" s="980"/>
      <c r="Q79" s="980"/>
      <c r="R79" s="980"/>
      <c r="S79" s="980"/>
      <c r="T79" s="980"/>
      <c r="U79" s="980"/>
      <c r="V79" s="980"/>
      <c r="W79" s="456"/>
      <c r="X79" s="456"/>
      <c r="Y79" s="456"/>
      <c r="Z79" s="456"/>
      <c r="AA79" s="456"/>
      <c r="AB79" s="456"/>
      <c r="AC79" s="456"/>
      <c r="AD79" s="456"/>
      <c r="AE79" s="456"/>
    </row>
    <row r="80" spans="4:31" ht="48.75" customHeight="1">
      <c r="D80" s="981">
        <f>'Goal 6 Workplan'!D81</f>
        <v>0</v>
      </c>
      <c r="E80" s="981"/>
      <c r="F80" s="981"/>
      <c r="G80" s="981"/>
      <c r="H80" s="981"/>
      <c r="I80" s="981"/>
      <c r="J80" s="981"/>
      <c r="K80" s="981"/>
      <c r="L80" s="981"/>
      <c r="M80" s="981"/>
      <c r="N80" s="981"/>
      <c r="O80" s="981"/>
      <c r="P80" s="981"/>
      <c r="Q80" s="981"/>
      <c r="R80" s="981"/>
      <c r="S80" s="981"/>
      <c r="T80" s="981"/>
      <c r="U80" s="981"/>
      <c r="V80" s="981"/>
      <c r="W80" s="456"/>
      <c r="X80" s="456"/>
      <c r="Y80" s="456"/>
      <c r="Z80" s="456"/>
      <c r="AA80" s="456"/>
      <c r="AB80" s="456"/>
      <c r="AC80" s="456"/>
      <c r="AD80" s="456"/>
      <c r="AE80" s="456"/>
    </row>
    <row r="81" spans="4:31" ht="15" customHeight="1">
      <c r="D81" s="461" t="s">
        <v>211</v>
      </c>
      <c r="E81" s="461"/>
      <c r="F81" s="461"/>
      <c r="G81" s="461"/>
      <c r="H81" s="461"/>
      <c r="I81" s="461"/>
      <c r="J81" s="461"/>
      <c r="K81" s="461"/>
      <c r="L81" s="461"/>
      <c r="M81" s="461"/>
      <c r="N81" s="461"/>
      <c r="O81" s="461"/>
      <c r="P81" s="461"/>
      <c r="Q81" s="461"/>
      <c r="R81" s="461"/>
      <c r="S81" s="461"/>
      <c r="T81" s="461"/>
      <c r="U81" s="461"/>
      <c r="V81" s="461"/>
      <c r="W81" s="811"/>
      <c r="X81" s="811"/>
      <c r="Y81" s="811"/>
      <c r="Z81" s="811"/>
      <c r="AA81" s="811"/>
      <c r="AB81" s="811"/>
      <c r="AC81" s="811"/>
      <c r="AD81" s="811"/>
      <c r="AE81" s="811"/>
    </row>
    <row r="82" spans="4:31" ht="49.5" customHeight="1">
      <c r="D82" s="988">
        <f>'Goal 6 Workplan'!D83</f>
        <v>0</v>
      </c>
      <c r="E82" s="988"/>
      <c r="F82" s="988"/>
      <c r="G82" s="988"/>
      <c r="H82" s="988"/>
      <c r="I82" s="988"/>
      <c r="J82" s="988"/>
      <c r="K82" s="988"/>
      <c r="L82" s="988"/>
      <c r="M82" s="988"/>
      <c r="N82" s="988"/>
      <c r="O82" s="988"/>
      <c r="P82" s="988"/>
      <c r="Q82" s="988"/>
      <c r="R82" s="988"/>
      <c r="S82" s="988"/>
      <c r="T82" s="988"/>
      <c r="U82" s="988"/>
      <c r="V82" s="988"/>
      <c r="W82" s="988"/>
      <c r="X82" s="988"/>
      <c r="Y82" s="988"/>
      <c r="Z82" s="988"/>
      <c r="AA82" s="988"/>
      <c r="AB82" s="988"/>
      <c r="AC82" s="988"/>
      <c r="AD82" s="988"/>
      <c r="AE82" s="988"/>
    </row>
    <row r="83" spans="2:39" ht="30.75" customHeight="1">
      <c r="B83" s="279" t="s">
        <v>400</v>
      </c>
      <c r="D83" s="389" t="s">
        <v>66</v>
      </c>
      <c r="E83" s="390"/>
      <c r="F83" s="390"/>
      <c r="G83" s="390"/>
      <c r="H83" s="390"/>
      <c r="I83" s="390"/>
      <c r="J83" s="390"/>
      <c r="K83" s="390"/>
      <c r="L83" s="390"/>
      <c r="M83" s="443"/>
      <c r="N83" s="399" t="s">
        <v>87</v>
      </c>
      <c r="O83" s="569"/>
      <c r="P83" s="570"/>
      <c r="Q83" s="685" t="s">
        <v>374</v>
      </c>
      <c r="R83" s="686"/>
      <c r="S83" s="687"/>
      <c r="T83" s="685" t="s">
        <v>375</v>
      </c>
      <c r="U83" s="686"/>
      <c r="V83" s="687"/>
      <c r="W83" s="685" t="s">
        <v>376</v>
      </c>
      <c r="X83" s="686"/>
      <c r="Y83" s="687"/>
      <c r="Z83" s="685" t="s">
        <v>377</v>
      </c>
      <c r="AA83" s="686"/>
      <c r="AB83" s="687"/>
      <c r="AC83" s="691" t="s">
        <v>378</v>
      </c>
      <c r="AD83" s="692"/>
      <c r="AE83" s="693"/>
      <c r="AF83" s="694" t="s">
        <v>232</v>
      </c>
      <c r="AG83" s="695"/>
      <c r="AH83" s="696"/>
      <c r="AI83" s="699" t="s">
        <v>234</v>
      </c>
      <c r="AJ83" s="700"/>
      <c r="AK83" s="700"/>
      <c r="AL83" s="700"/>
      <c r="AM83" s="700"/>
    </row>
    <row r="84" spans="4:39" ht="17.25" customHeight="1">
      <c r="D84" s="411" t="s">
        <v>41</v>
      </c>
      <c r="E84" s="412"/>
      <c r="F84" s="412"/>
      <c r="G84" s="412"/>
      <c r="H84" s="412"/>
      <c r="I84" s="412"/>
      <c r="J84" s="412"/>
      <c r="K84" s="412"/>
      <c r="L84" s="412"/>
      <c r="M84" s="577"/>
      <c r="N84" s="571"/>
      <c r="O84" s="572"/>
      <c r="P84" s="573"/>
      <c r="Q84" s="383" t="s">
        <v>12</v>
      </c>
      <c r="R84" s="384"/>
      <c r="S84" s="385"/>
      <c r="T84" s="383" t="s">
        <v>58</v>
      </c>
      <c r="U84" s="384"/>
      <c r="V84" s="385"/>
      <c r="W84" s="383" t="s">
        <v>173</v>
      </c>
      <c r="X84" s="384"/>
      <c r="Y84" s="385"/>
      <c r="Z84" s="383" t="s">
        <v>380</v>
      </c>
      <c r="AA84" s="384"/>
      <c r="AB84" s="385"/>
      <c r="AC84" s="383" t="s">
        <v>433</v>
      </c>
      <c r="AD84" s="384"/>
      <c r="AE84" s="385"/>
      <c r="AF84" s="718" t="s">
        <v>233</v>
      </c>
      <c r="AG84" s="719"/>
      <c r="AH84" s="720"/>
      <c r="AI84" s="699"/>
      <c r="AJ84" s="700"/>
      <c r="AK84" s="700"/>
      <c r="AL84" s="700"/>
      <c r="AM84" s="700"/>
    </row>
    <row r="85" spans="4:39" ht="92.25" customHeight="1">
      <c r="D85" s="578" t="s">
        <v>43</v>
      </c>
      <c r="E85" s="498"/>
      <c r="F85" s="498"/>
      <c r="G85" s="498"/>
      <c r="H85" s="498"/>
      <c r="I85" s="498"/>
      <c r="J85" s="498"/>
      <c r="K85" s="498"/>
      <c r="L85" s="498"/>
      <c r="M85" s="499"/>
      <c r="N85" s="574"/>
      <c r="O85" s="575"/>
      <c r="P85" s="576"/>
      <c r="Q85" s="386"/>
      <c r="R85" s="387"/>
      <c r="S85" s="388"/>
      <c r="T85" s="386"/>
      <c r="U85" s="387"/>
      <c r="V85" s="388"/>
      <c r="W85" s="386"/>
      <c r="X85" s="387"/>
      <c r="Y85" s="388"/>
      <c r="Z85" s="386"/>
      <c r="AA85" s="387"/>
      <c r="AB85" s="388"/>
      <c r="AC85" s="386"/>
      <c r="AD85" s="387"/>
      <c r="AE85" s="388"/>
      <c r="AF85" s="721"/>
      <c r="AG85" s="722"/>
      <c r="AH85" s="723"/>
      <c r="AI85" s="699"/>
      <c r="AJ85" s="700"/>
      <c r="AK85" s="700"/>
      <c r="AL85" s="700"/>
      <c r="AM85" s="700"/>
    </row>
    <row r="86" spans="4:31" ht="17.25" customHeight="1">
      <c r="D86" s="567" t="s">
        <v>306</v>
      </c>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row>
    <row r="87" spans="4:41" ht="20.25" customHeight="1">
      <c r="D87" s="244" t="s">
        <v>332</v>
      </c>
      <c r="E87" s="374" t="s">
        <v>319</v>
      </c>
      <c r="F87" s="413"/>
      <c r="G87" s="413"/>
      <c r="H87" s="413"/>
      <c r="I87" s="413"/>
      <c r="J87" s="413"/>
      <c r="K87" s="413"/>
      <c r="L87" s="413"/>
      <c r="M87" s="414"/>
      <c r="N87" s="357" t="s">
        <v>85</v>
      </c>
      <c r="O87" s="358"/>
      <c r="P87" s="359"/>
      <c r="Q87" s="357">
        <f>'Goal 6 Workplan'!T88</f>
        <v>0</v>
      </c>
      <c r="R87" s="358"/>
      <c r="S87" s="359"/>
      <c r="T87" s="347"/>
      <c r="U87" s="348"/>
      <c r="V87" s="349"/>
      <c r="W87" s="347"/>
      <c r="X87" s="348"/>
      <c r="Y87" s="349"/>
      <c r="Z87" s="757">
        <f aca="true" t="shared" si="5" ref="Z87:Z92">IF(Q87="","",IF(Q87=0,"",IF(W87="","",IF(W87=Q87,"100%",IF(Q87=W87,,(W87/Q87))))))</f>
      </c>
      <c r="AA87" s="758"/>
      <c r="AB87" s="759"/>
      <c r="AC87" s="730">
        <f aca="true" t="shared" si="6" ref="AC87:AC92">IF(Q87=W87,"",IF(W87=0,"",IF(W87/Q87&lt;80%,"Explanation",IF(W87/Q87&gt;120%,"Explanation",""))))</f>
      </c>
      <c r="AD87" s="731"/>
      <c r="AE87" s="732"/>
      <c r="AF87" s="730">
        <f aca="true" t="shared" si="7" ref="AF87:AF92">IF(W87&gt;T87,"Achieving &gt; Enrolled",IF(W87=T87,"",IF(W87&lt;T87,"",IF(W87=0,"",IF(T87=0,"")))))</f>
      </c>
      <c r="AG87" s="731"/>
      <c r="AH87" s="732"/>
      <c r="AI87" s="962"/>
      <c r="AJ87" s="962"/>
      <c r="AK87" s="962"/>
      <c r="AL87" s="962"/>
      <c r="AM87" s="962"/>
      <c r="AN87" s="166"/>
      <c r="AO87" s="15"/>
    </row>
    <row r="88" spans="4:41" ht="20.25" customHeight="1">
      <c r="D88" s="245"/>
      <c r="E88" s="415"/>
      <c r="F88" s="415"/>
      <c r="G88" s="415"/>
      <c r="H88" s="415"/>
      <c r="I88" s="415"/>
      <c r="J88" s="415"/>
      <c r="K88" s="415"/>
      <c r="L88" s="415"/>
      <c r="M88" s="416"/>
      <c r="N88" s="332" t="s">
        <v>86</v>
      </c>
      <c r="O88" s="333"/>
      <c r="P88" s="334"/>
      <c r="Q88" s="332">
        <f>'Goal 6 Workplan'!T89</f>
        <v>0</v>
      </c>
      <c r="R88" s="333"/>
      <c r="S88" s="334"/>
      <c r="T88" s="354"/>
      <c r="U88" s="355"/>
      <c r="V88" s="356"/>
      <c r="W88" s="354"/>
      <c r="X88" s="355"/>
      <c r="Y88" s="356"/>
      <c r="Z88" s="829">
        <f t="shared" si="5"/>
      </c>
      <c r="AA88" s="830"/>
      <c r="AB88" s="831"/>
      <c r="AC88" s="739">
        <f t="shared" si="6"/>
      </c>
      <c r="AD88" s="740"/>
      <c r="AE88" s="741"/>
      <c r="AF88" s="785">
        <f t="shared" si="7"/>
      </c>
      <c r="AG88" s="786"/>
      <c r="AH88" s="787"/>
      <c r="AI88" s="963"/>
      <c r="AJ88" s="963"/>
      <c r="AK88" s="963"/>
      <c r="AL88" s="963"/>
      <c r="AM88" s="963"/>
      <c r="AN88" s="166"/>
      <c r="AO88" s="15"/>
    </row>
    <row r="89" spans="4:41" ht="18.75" customHeight="1">
      <c r="D89" s="244" t="s">
        <v>14</v>
      </c>
      <c r="E89" s="374" t="s">
        <v>310</v>
      </c>
      <c r="F89" s="413"/>
      <c r="G89" s="413"/>
      <c r="H89" s="413"/>
      <c r="I89" s="413"/>
      <c r="J89" s="413"/>
      <c r="K89" s="413"/>
      <c r="L89" s="413"/>
      <c r="M89" s="414"/>
      <c r="N89" s="357" t="s">
        <v>85</v>
      </c>
      <c r="O89" s="358"/>
      <c r="P89" s="359"/>
      <c r="Q89" s="357">
        <f>'Goal 6 Workplan'!T90</f>
        <v>0</v>
      </c>
      <c r="R89" s="358"/>
      <c r="S89" s="359"/>
      <c r="T89" s="347"/>
      <c r="U89" s="348"/>
      <c r="V89" s="349"/>
      <c r="W89" s="347"/>
      <c r="X89" s="348"/>
      <c r="Y89" s="349"/>
      <c r="Z89" s="757">
        <f t="shared" si="5"/>
      </c>
      <c r="AA89" s="758"/>
      <c r="AB89" s="759"/>
      <c r="AC89" s="730">
        <f t="shared" si="6"/>
      </c>
      <c r="AD89" s="731"/>
      <c r="AE89" s="732"/>
      <c r="AF89" s="730">
        <f t="shared" si="7"/>
      </c>
      <c r="AG89" s="731"/>
      <c r="AH89" s="732"/>
      <c r="AI89" s="962"/>
      <c r="AJ89" s="962"/>
      <c r="AK89" s="962"/>
      <c r="AL89" s="962"/>
      <c r="AM89" s="962"/>
      <c r="AN89" s="166"/>
      <c r="AO89" s="15"/>
    </row>
    <row r="90" spans="4:41" ht="18.75" customHeight="1">
      <c r="D90" s="245"/>
      <c r="E90" s="415"/>
      <c r="F90" s="415"/>
      <c r="G90" s="415"/>
      <c r="H90" s="415"/>
      <c r="I90" s="415"/>
      <c r="J90" s="415"/>
      <c r="K90" s="415"/>
      <c r="L90" s="415"/>
      <c r="M90" s="416"/>
      <c r="N90" s="332" t="s">
        <v>86</v>
      </c>
      <c r="O90" s="333"/>
      <c r="P90" s="334"/>
      <c r="Q90" s="332">
        <f>'Goal 6 Workplan'!T91</f>
        <v>0</v>
      </c>
      <c r="R90" s="333"/>
      <c r="S90" s="334"/>
      <c r="T90" s="354"/>
      <c r="U90" s="355"/>
      <c r="V90" s="356"/>
      <c r="W90" s="354"/>
      <c r="X90" s="355"/>
      <c r="Y90" s="356"/>
      <c r="Z90" s="829">
        <f t="shared" si="5"/>
      </c>
      <c r="AA90" s="830"/>
      <c r="AB90" s="831"/>
      <c r="AC90" s="739">
        <f t="shared" si="6"/>
      </c>
      <c r="AD90" s="740"/>
      <c r="AE90" s="741"/>
      <c r="AF90" s="785">
        <f t="shared" si="7"/>
      </c>
      <c r="AG90" s="786"/>
      <c r="AH90" s="787"/>
      <c r="AI90" s="963"/>
      <c r="AJ90" s="963"/>
      <c r="AK90" s="963"/>
      <c r="AL90" s="963"/>
      <c r="AM90" s="963"/>
      <c r="AN90" s="166"/>
      <c r="AO90" s="15"/>
    </row>
    <row r="91" spans="4:41" ht="15" customHeight="1">
      <c r="D91" s="244" t="s">
        <v>331</v>
      </c>
      <c r="E91" s="374" t="s">
        <v>311</v>
      </c>
      <c r="F91" s="413"/>
      <c r="G91" s="413"/>
      <c r="H91" s="413"/>
      <c r="I91" s="413"/>
      <c r="J91" s="413"/>
      <c r="K91" s="413"/>
      <c r="L91" s="413"/>
      <c r="M91" s="414"/>
      <c r="N91" s="357" t="s">
        <v>85</v>
      </c>
      <c r="O91" s="358"/>
      <c r="P91" s="359"/>
      <c r="Q91" s="357">
        <f>'Goal 6 Workplan'!T92</f>
        <v>0</v>
      </c>
      <c r="R91" s="358"/>
      <c r="S91" s="359"/>
      <c r="T91" s="347"/>
      <c r="U91" s="348"/>
      <c r="V91" s="349"/>
      <c r="W91" s="347"/>
      <c r="X91" s="348"/>
      <c r="Y91" s="349"/>
      <c r="Z91" s="757">
        <f t="shared" si="5"/>
      </c>
      <c r="AA91" s="758"/>
      <c r="AB91" s="759"/>
      <c r="AC91" s="730">
        <f t="shared" si="6"/>
      </c>
      <c r="AD91" s="731"/>
      <c r="AE91" s="732"/>
      <c r="AF91" s="730">
        <f t="shared" si="7"/>
      </c>
      <c r="AG91" s="731"/>
      <c r="AH91" s="732"/>
      <c r="AI91" s="962"/>
      <c r="AJ91" s="962"/>
      <c r="AK91" s="962"/>
      <c r="AL91" s="962"/>
      <c r="AM91" s="962"/>
      <c r="AN91" s="166"/>
      <c r="AO91" s="15"/>
    </row>
    <row r="92" spans="4:41" ht="15" customHeight="1">
      <c r="D92" s="245"/>
      <c r="E92" s="415"/>
      <c r="F92" s="415"/>
      <c r="G92" s="415"/>
      <c r="H92" s="415"/>
      <c r="I92" s="415"/>
      <c r="J92" s="415"/>
      <c r="K92" s="415"/>
      <c r="L92" s="415"/>
      <c r="M92" s="416"/>
      <c r="N92" s="332" t="s">
        <v>86</v>
      </c>
      <c r="O92" s="333"/>
      <c r="P92" s="334"/>
      <c r="Q92" s="332">
        <f>'Goal 6 Workplan'!T93</f>
        <v>0</v>
      </c>
      <c r="R92" s="333"/>
      <c r="S92" s="334"/>
      <c r="T92" s="354"/>
      <c r="U92" s="355"/>
      <c r="V92" s="356"/>
      <c r="W92" s="354"/>
      <c r="X92" s="355"/>
      <c r="Y92" s="356"/>
      <c r="Z92" s="829">
        <f t="shared" si="5"/>
      </c>
      <c r="AA92" s="830"/>
      <c r="AB92" s="831"/>
      <c r="AC92" s="739">
        <f t="shared" si="6"/>
      </c>
      <c r="AD92" s="740"/>
      <c r="AE92" s="741"/>
      <c r="AF92" s="785">
        <f t="shared" si="7"/>
      </c>
      <c r="AG92" s="786"/>
      <c r="AH92" s="787"/>
      <c r="AI92" s="963"/>
      <c r="AJ92" s="963"/>
      <c r="AK92" s="963"/>
      <c r="AL92" s="963"/>
      <c r="AM92" s="963"/>
      <c r="AN92" s="166"/>
      <c r="AO92" s="15"/>
    </row>
    <row r="93" spans="4:41" ht="19.5" customHeight="1">
      <c r="D93" s="244" t="s">
        <v>330</v>
      </c>
      <c r="E93" s="374" t="s">
        <v>320</v>
      </c>
      <c r="F93" s="413"/>
      <c r="G93" s="413"/>
      <c r="H93" s="413"/>
      <c r="I93" s="413"/>
      <c r="J93" s="413"/>
      <c r="K93" s="413"/>
      <c r="L93" s="413"/>
      <c r="M93" s="414"/>
      <c r="N93" s="357" t="s">
        <v>85</v>
      </c>
      <c r="O93" s="358"/>
      <c r="P93" s="359"/>
      <c r="Q93" s="357">
        <f>'Goal 6 Workplan'!T94</f>
        <v>0</v>
      </c>
      <c r="R93" s="358"/>
      <c r="S93" s="359"/>
      <c r="T93" s="347"/>
      <c r="U93" s="348"/>
      <c r="V93" s="349"/>
      <c r="W93" s="347"/>
      <c r="X93" s="348"/>
      <c r="Y93" s="349"/>
      <c r="Z93" s="757">
        <f>IF(Q93="","",IF(Q93=0,"",IF(W93="","",IF(W93=Q93,"100%",IF(Q93=W93,,(W93/Q93))))))</f>
      </c>
      <c r="AA93" s="758"/>
      <c r="AB93" s="759"/>
      <c r="AC93" s="730">
        <f>IF(Q93=W93,"",IF(W93=0,"",IF(W93/Q93&lt;80%,"Explanation",IF(W93/Q93&gt;120%,"Explanation",""))))</f>
      </c>
      <c r="AD93" s="731"/>
      <c r="AE93" s="732"/>
      <c r="AF93" s="730">
        <f>IF(W93&gt;T93,"Achieving &gt; Enrolled",IF(W93=T93,"",IF(W93&lt;T93,"",IF(W93=0,"",IF(T93=0,"")))))</f>
      </c>
      <c r="AG93" s="731"/>
      <c r="AH93" s="732"/>
      <c r="AI93" s="962"/>
      <c r="AJ93" s="962"/>
      <c r="AK93" s="962"/>
      <c r="AL93" s="962"/>
      <c r="AM93" s="962"/>
      <c r="AN93" s="166"/>
      <c r="AO93" s="15"/>
    </row>
    <row r="94" spans="4:41" ht="19.5" customHeight="1">
      <c r="D94" s="245"/>
      <c r="E94" s="415"/>
      <c r="F94" s="415"/>
      <c r="G94" s="415"/>
      <c r="H94" s="415"/>
      <c r="I94" s="415"/>
      <c r="J94" s="415"/>
      <c r="K94" s="415"/>
      <c r="L94" s="415"/>
      <c r="M94" s="416"/>
      <c r="N94" s="332" t="s">
        <v>86</v>
      </c>
      <c r="O94" s="333"/>
      <c r="P94" s="334"/>
      <c r="Q94" s="332">
        <f>'Goal 6 Workplan'!T95</f>
        <v>0</v>
      </c>
      <c r="R94" s="333"/>
      <c r="S94" s="334"/>
      <c r="T94" s="354"/>
      <c r="U94" s="355"/>
      <c r="V94" s="356"/>
      <c r="W94" s="354"/>
      <c r="X94" s="355"/>
      <c r="Y94" s="356"/>
      <c r="Z94" s="829">
        <f>IF(Q94="","",IF(Q94=0,"",IF(W94="","",IF(W94=Q94,"100%",IF(Q94=W94,,(W94/Q94))))))</f>
      </c>
      <c r="AA94" s="830"/>
      <c r="AB94" s="831"/>
      <c r="AC94" s="739">
        <f>IF(Q94=W94,"",IF(W94=0,"",IF(W94/Q94&lt;80%,"Explanation",IF(W94/Q94&gt;120%,"Explanation",""))))</f>
      </c>
      <c r="AD94" s="740"/>
      <c r="AE94" s="741"/>
      <c r="AF94" s="785">
        <f>IF(W94&gt;T94,"Achieving &gt; Enrolled",IF(W94=T94,"",IF(W94&lt;T94,"",IF(W94=0,"",IF(T94=0,"")))))</f>
      </c>
      <c r="AG94" s="786"/>
      <c r="AH94" s="787"/>
      <c r="AI94" s="963"/>
      <c r="AJ94" s="963"/>
      <c r="AK94" s="963"/>
      <c r="AL94" s="963"/>
      <c r="AM94" s="963"/>
      <c r="AN94" s="166"/>
      <c r="AO94" s="15"/>
    </row>
    <row r="95" spans="4:41" ht="12.75" customHeight="1">
      <c r="D95" s="567" t="s">
        <v>305</v>
      </c>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8"/>
      <c r="AF95" s="964"/>
      <c r="AG95" s="965"/>
      <c r="AH95" s="965"/>
      <c r="AI95" s="965"/>
      <c r="AJ95" s="965"/>
      <c r="AK95" s="965"/>
      <c r="AL95" s="965"/>
      <c r="AM95" s="966"/>
      <c r="AN95" s="166"/>
      <c r="AO95" s="15"/>
    </row>
    <row r="96" spans="4:41" ht="12.75" customHeight="1">
      <c r="D96" s="244" t="s">
        <v>303</v>
      </c>
      <c r="E96" s="374" t="s">
        <v>313</v>
      </c>
      <c r="F96" s="413"/>
      <c r="G96" s="413"/>
      <c r="H96" s="413"/>
      <c r="I96" s="413"/>
      <c r="J96" s="413"/>
      <c r="K96" s="413"/>
      <c r="L96" s="413"/>
      <c r="M96" s="414"/>
      <c r="N96" s="357" t="s">
        <v>85</v>
      </c>
      <c r="O96" s="358"/>
      <c r="P96" s="359"/>
      <c r="Q96" s="357">
        <f>'Goal 6 Workplan'!T97</f>
        <v>0</v>
      </c>
      <c r="R96" s="358"/>
      <c r="S96" s="359"/>
      <c r="T96" s="347"/>
      <c r="U96" s="348"/>
      <c r="V96" s="349"/>
      <c r="W96" s="347"/>
      <c r="X96" s="348"/>
      <c r="Y96" s="349"/>
      <c r="Z96" s="757">
        <f>IF(Q96="","",IF(Q96=0,"",IF(W96="","",IF(W96=Q96,"100%",IF(Q96=W96,,(W96/Q96))))))</f>
      </c>
      <c r="AA96" s="758"/>
      <c r="AB96" s="759"/>
      <c r="AC96" s="730">
        <f aca="true" t="shared" si="8" ref="AC96:AC105">IF(Q96=W96,"",IF(W96=0,"",IF(W96/Q96&lt;80%,"Explanation",IF(W96/Q96&gt;120%,"Explanation",""))))</f>
      </c>
      <c r="AD96" s="731"/>
      <c r="AE96" s="732"/>
      <c r="AF96" s="730">
        <f>IF(W96&gt;T96,"Achieving &gt; Enrolled",IF(W96=T96,"",IF(W96&lt;T96,"",IF(W96=0,"",IF(T96=0,"")))))</f>
      </c>
      <c r="AG96" s="731"/>
      <c r="AH96" s="732"/>
      <c r="AI96" s="962"/>
      <c r="AJ96" s="962"/>
      <c r="AK96" s="962"/>
      <c r="AL96" s="962"/>
      <c r="AM96" s="962"/>
      <c r="AN96" s="166"/>
      <c r="AO96" s="15"/>
    </row>
    <row r="97" spans="4:41" ht="12.75" customHeight="1">
      <c r="D97" s="245"/>
      <c r="E97" s="415"/>
      <c r="F97" s="415"/>
      <c r="G97" s="415"/>
      <c r="H97" s="415"/>
      <c r="I97" s="415"/>
      <c r="J97" s="415"/>
      <c r="K97" s="415"/>
      <c r="L97" s="415"/>
      <c r="M97" s="416"/>
      <c r="N97" s="332" t="s">
        <v>86</v>
      </c>
      <c r="O97" s="333"/>
      <c r="P97" s="334"/>
      <c r="Q97" s="332">
        <f>'Goal 6 Workplan'!T98</f>
        <v>0</v>
      </c>
      <c r="R97" s="333"/>
      <c r="S97" s="334"/>
      <c r="T97" s="354"/>
      <c r="U97" s="355"/>
      <c r="V97" s="356"/>
      <c r="W97" s="354"/>
      <c r="X97" s="355"/>
      <c r="Y97" s="356"/>
      <c r="Z97" s="829">
        <f aca="true" t="shared" si="9" ref="Z97:Z105">IF(Q97="","",IF(Q97=0,"",IF(W97="","",IF(W97=Q97,"100%",IF(Q97=W97,,(W97/Q97))))))</f>
      </c>
      <c r="AA97" s="830"/>
      <c r="AB97" s="831"/>
      <c r="AC97" s="739">
        <f t="shared" si="8"/>
      </c>
      <c r="AD97" s="740"/>
      <c r="AE97" s="741"/>
      <c r="AF97" s="785">
        <f aca="true" t="shared" si="10" ref="AF97:AF105">IF(W97&gt;T97,"Achieving &gt; Enrolled",IF(W97=T97,"",IF(W97&lt;T97,"",IF(W97=0,"",IF(T97=0,"")))))</f>
      </c>
      <c r="AG97" s="786"/>
      <c r="AH97" s="787"/>
      <c r="AI97" s="963"/>
      <c r="AJ97" s="963"/>
      <c r="AK97" s="963"/>
      <c r="AL97" s="963"/>
      <c r="AM97" s="963"/>
      <c r="AN97" s="166"/>
      <c r="AO97" s="15"/>
    </row>
    <row r="98" spans="4:41" ht="13.5" customHeight="1">
      <c r="D98" s="244" t="s">
        <v>329</v>
      </c>
      <c r="E98" s="374" t="s">
        <v>321</v>
      </c>
      <c r="F98" s="413"/>
      <c r="G98" s="413"/>
      <c r="H98" s="413"/>
      <c r="I98" s="413"/>
      <c r="J98" s="413"/>
      <c r="K98" s="413"/>
      <c r="L98" s="413"/>
      <c r="M98" s="414"/>
      <c r="N98" s="357" t="s">
        <v>85</v>
      </c>
      <c r="O98" s="358"/>
      <c r="P98" s="359"/>
      <c r="Q98" s="357">
        <f>'Goal 6 Workplan'!T99</f>
        <v>0</v>
      </c>
      <c r="R98" s="358"/>
      <c r="S98" s="359"/>
      <c r="T98" s="347"/>
      <c r="U98" s="348"/>
      <c r="V98" s="349"/>
      <c r="W98" s="347"/>
      <c r="X98" s="348"/>
      <c r="Y98" s="349"/>
      <c r="Z98" s="757">
        <f t="shared" si="9"/>
      </c>
      <c r="AA98" s="758"/>
      <c r="AB98" s="759"/>
      <c r="AC98" s="730">
        <f t="shared" si="8"/>
      </c>
      <c r="AD98" s="731"/>
      <c r="AE98" s="732"/>
      <c r="AF98" s="730">
        <f t="shared" si="10"/>
      </c>
      <c r="AG98" s="731"/>
      <c r="AH98" s="732"/>
      <c r="AI98" s="962"/>
      <c r="AJ98" s="962"/>
      <c r="AK98" s="962"/>
      <c r="AL98" s="962"/>
      <c r="AM98" s="962"/>
      <c r="AN98" s="166"/>
      <c r="AO98" s="15"/>
    </row>
    <row r="99" spans="4:41" ht="13.5" customHeight="1">
      <c r="D99" s="245"/>
      <c r="E99" s="415"/>
      <c r="F99" s="415"/>
      <c r="G99" s="415"/>
      <c r="H99" s="415"/>
      <c r="I99" s="415"/>
      <c r="J99" s="415"/>
      <c r="K99" s="415"/>
      <c r="L99" s="415"/>
      <c r="M99" s="416"/>
      <c r="N99" s="332" t="s">
        <v>86</v>
      </c>
      <c r="O99" s="333"/>
      <c r="P99" s="334"/>
      <c r="Q99" s="332">
        <f>'Goal 6 Workplan'!T100</f>
        <v>0</v>
      </c>
      <c r="R99" s="333"/>
      <c r="S99" s="334"/>
      <c r="T99" s="354"/>
      <c r="U99" s="355"/>
      <c r="V99" s="356"/>
      <c r="W99" s="354"/>
      <c r="X99" s="355"/>
      <c r="Y99" s="356"/>
      <c r="Z99" s="829">
        <f t="shared" si="9"/>
      </c>
      <c r="AA99" s="830"/>
      <c r="AB99" s="831"/>
      <c r="AC99" s="739">
        <f t="shared" si="8"/>
      </c>
      <c r="AD99" s="740"/>
      <c r="AE99" s="741"/>
      <c r="AF99" s="785">
        <f t="shared" si="10"/>
      </c>
      <c r="AG99" s="786"/>
      <c r="AH99" s="787"/>
      <c r="AI99" s="963"/>
      <c r="AJ99" s="963"/>
      <c r="AK99" s="963"/>
      <c r="AL99" s="963"/>
      <c r="AM99" s="963"/>
      <c r="AN99" s="166"/>
      <c r="AO99" s="15"/>
    </row>
    <row r="100" spans="4:41" ht="15" customHeight="1">
      <c r="D100" s="246" t="s">
        <v>328</v>
      </c>
      <c r="E100" s="374" t="s">
        <v>413</v>
      </c>
      <c r="F100" s="413"/>
      <c r="G100" s="413"/>
      <c r="H100" s="413"/>
      <c r="I100" s="413"/>
      <c r="J100" s="413"/>
      <c r="K100" s="413"/>
      <c r="L100" s="413"/>
      <c r="M100" s="414"/>
      <c r="N100" s="357" t="s">
        <v>85</v>
      </c>
      <c r="O100" s="358"/>
      <c r="P100" s="359"/>
      <c r="Q100" s="357">
        <f>'Goal 6 Workplan'!T101</f>
        <v>0</v>
      </c>
      <c r="R100" s="358"/>
      <c r="S100" s="359"/>
      <c r="T100" s="347"/>
      <c r="U100" s="348"/>
      <c r="V100" s="349"/>
      <c r="W100" s="347"/>
      <c r="X100" s="348"/>
      <c r="Y100" s="349"/>
      <c r="Z100" s="757">
        <f t="shared" si="9"/>
      </c>
      <c r="AA100" s="758"/>
      <c r="AB100" s="759"/>
      <c r="AC100" s="730">
        <f t="shared" si="8"/>
      </c>
      <c r="AD100" s="731"/>
      <c r="AE100" s="732"/>
      <c r="AF100" s="730">
        <f t="shared" si="10"/>
      </c>
      <c r="AG100" s="731"/>
      <c r="AH100" s="732"/>
      <c r="AI100" s="962"/>
      <c r="AJ100" s="962"/>
      <c r="AK100" s="962"/>
      <c r="AL100" s="962"/>
      <c r="AM100" s="962"/>
      <c r="AN100" s="166"/>
      <c r="AO100" s="15"/>
    </row>
    <row r="101" spans="4:41" ht="15" customHeight="1">
      <c r="D101" s="245"/>
      <c r="E101" s="415"/>
      <c r="F101" s="415"/>
      <c r="G101" s="415"/>
      <c r="H101" s="415"/>
      <c r="I101" s="415"/>
      <c r="J101" s="415"/>
      <c r="K101" s="415"/>
      <c r="L101" s="415"/>
      <c r="M101" s="416"/>
      <c r="N101" s="332" t="s">
        <v>86</v>
      </c>
      <c r="O101" s="333"/>
      <c r="P101" s="334"/>
      <c r="Q101" s="332">
        <f>'Goal 6 Workplan'!T102</f>
        <v>0</v>
      </c>
      <c r="R101" s="333"/>
      <c r="S101" s="334"/>
      <c r="T101" s="354"/>
      <c r="U101" s="355"/>
      <c r="V101" s="356"/>
      <c r="W101" s="354"/>
      <c r="X101" s="355"/>
      <c r="Y101" s="356"/>
      <c r="Z101" s="829">
        <f t="shared" si="9"/>
      </c>
      <c r="AA101" s="830"/>
      <c r="AB101" s="831"/>
      <c r="AC101" s="739">
        <f t="shared" si="8"/>
      </c>
      <c r="AD101" s="740"/>
      <c r="AE101" s="741"/>
      <c r="AF101" s="785">
        <f t="shared" si="10"/>
      </c>
      <c r="AG101" s="786"/>
      <c r="AH101" s="787"/>
      <c r="AI101" s="963"/>
      <c r="AJ101" s="963"/>
      <c r="AK101" s="963"/>
      <c r="AL101" s="963"/>
      <c r="AM101" s="963"/>
      <c r="AN101" s="166"/>
      <c r="AO101" s="15"/>
    </row>
    <row r="102" spans="4:41" ht="15" customHeight="1">
      <c r="D102" s="244" t="s">
        <v>327</v>
      </c>
      <c r="E102" s="374" t="s">
        <v>322</v>
      </c>
      <c r="F102" s="413"/>
      <c r="G102" s="413"/>
      <c r="H102" s="413"/>
      <c r="I102" s="413"/>
      <c r="J102" s="413"/>
      <c r="K102" s="413"/>
      <c r="L102" s="413"/>
      <c r="M102" s="414"/>
      <c r="N102" s="357" t="s">
        <v>85</v>
      </c>
      <c r="O102" s="358"/>
      <c r="P102" s="359"/>
      <c r="Q102" s="357">
        <f>'Goal 6 Workplan'!T103</f>
        <v>0</v>
      </c>
      <c r="R102" s="358"/>
      <c r="S102" s="359"/>
      <c r="T102" s="347"/>
      <c r="U102" s="348"/>
      <c r="V102" s="349"/>
      <c r="W102" s="347"/>
      <c r="X102" s="348"/>
      <c r="Y102" s="349"/>
      <c r="Z102" s="757">
        <f t="shared" si="9"/>
      </c>
      <c r="AA102" s="758"/>
      <c r="AB102" s="759"/>
      <c r="AC102" s="730">
        <f t="shared" si="8"/>
      </c>
      <c r="AD102" s="731"/>
      <c r="AE102" s="732"/>
      <c r="AF102" s="730">
        <f t="shared" si="10"/>
      </c>
      <c r="AG102" s="731"/>
      <c r="AH102" s="732"/>
      <c r="AI102" s="962"/>
      <c r="AJ102" s="962"/>
      <c r="AK102" s="962"/>
      <c r="AL102" s="962"/>
      <c r="AM102" s="962"/>
      <c r="AN102" s="166"/>
      <c r="AO102" s="15"/>
    </row>
    <row r="103" spans="4:41" ht="15" customHeight="1">
      <c r="D103" s="245"/>
      <c r="E103" s="415"/>
      <c r="F103" s="415"/>
      <c r="G103" s="415"/>
      <c r="H103" s="415"/>
      <c r="I103" s="415"/>
      <c r="J103" s="415"/>
      <c r="K103" s="415"/>
      <c r="L103" s="415"/>
      <c r="M103" s="416"/>
      <c r="N103" s="332" t="s">
        <v>86</v>
      </c>
      <c r="O103" s="333"/>
      <c r="P103" s="334"/>
      <c r="Q103" s="332">
        <f>'Goal 6 Workplan'!T104</f>
        <v>0</v>
      </c>
      <c r="R103" s="333"/>
      <c r="S103" s="334"/>
      <c r="T103" s="354"/>
      <c r="U103" s="355"/>
      <c r="V103" s="356"/>
      <c r="W103" s="354"/>
      <c r="X103" s="355"/>
      <c r="Y103" s="356"/>
      <c r="Z103" s="829">
        <f t="shared" si="9"/>
      </c>
      <c r="AA103" s="830"/>
      <c r="AB103" s="831"/>
      <c r="AC103" s="739">
        <f t="shared" si="8"/>
      </c>
      <c r="AD103" s="740"/>
      <c r="AE103" s="741"/>
      <c r="AF103" s="785">
        <f t="shared" si="10"/>
      </c>
      <c r="AG103" s="786"/>
      <c r="AH103" s="787"/>
      <c r="AI103" s="963"/>
      <c r="AJ103" s="963"/>
      <c r="AK103" s="963"/>
      <c r="AL103" s="963"/>
      <c r="AM103" s="963"/>
      <c r="AN103" s="166"/>
      <c r="AO103" s="15"/>
    </row>
    <row r="104" spans="4:41" ht="15" customHeight="1">
      <c r="D104" s="244" t="s">
        <v>326</v>
      </c>
      <c r="E104" s="374" t="s">
        <v>323</v>
      </c>
      <c r="F104" s="413"/>
      <c r="G104" s="413"/>
      <c r="H104" s="413"/>
      <c r="I104" s="413"/>
      <c r="J104" s="413"/>
      <c r="K104" s="413"/>
      <c r="L104" s="413"/>
      <c r="M104" s="414"/>
      <c r="N104" s="357" t="s">
        <v>85</v>
      </c>
      <c r="O104" s="358"/>
      <c r="P104" s="359"/>
      <c r="Q104" s="357">
        <f>'Goal 6 Workplan'!T105</f>
        <v>0</v>
      </c>
      <c r="R104" s="358"/>
      <c r="S104" s="359"/>
      <c r="T104" s="347"/>
      <c r="U104" s="348"/>
      <c r="V104" s="349"/>
      <c r="W104" s="347"/>
      <c r="X104" s="348"/>
      <c r="Y104" s="349"/>
      <c r="Z104" s="757">
        <f t="shared" si="9"/>
      </c>
      <c r="AA104" s="758"/>
      <c r="AB104" s="759"/>
      <c r="AC104" s="730">
        <f t="shared" si="8"/>
      </c>
      <c r="AD104" s="731"/>
      <c r="AE104" s="732"/>
      <c r="AF104" s="730">
        <f t="shared" si="10"/>
      </c>
      <c r="AG104" s="731"/>
      <c r="AH104" s="732"/>
      <c r="AI104" s="962"/>
      <c r="AJ104" s="962"/>
      <c r="AK104" s="962"/>
      <c r="AL104" s="962"/>
      <c r="AM104" s="962"/>
      <c r="AN104" s="166"/>
      <c r="AO104" s="15"/>
    </row>
    <row r="105" spans="4:41" ht="15" customHeight="1">
      <c r="D105" s="245"/>
      <c r="E105" s="415"/>
      <c r="F105" s="415"/>
      <c r="G105" s="415"/>
      <c r="H105" s="415"/>
      <c r="I105" s="415"/>
      <c r="J105" s="415"/>
      <c r="K105" s="415"/>
      <c r="L105" s="415"/>
      <c r="M105" s="416"/>
      <c r="N105" s="332" t="s">
        <v>86</v>
      </c>
      <c r="O105" s="333"/>
      <c r="P105" s="334"/>
      <c r="Q105" s="332">
        <f>'Goal 6 Workplan'!T106</f>
        <v>0</v>
      </c>
      <c r="R105" s="333"/>
      <c r="S105" s="334"/>
      <c r="T105" s="354"/>
      <c r="U105" s="355"/>
      <c r="V105" s="356"/>
      <c r="W105" s="354"/>
      <c r="X105" s="355"/>
      <c r="Y105" s="356"/>
      <c r="Z105" s="829">
        <f t="shared" si="9"/>
      </c>
      <c r="AA105" s="830"/>
      <c r="AB105" s="831"/>
      <c r="AC105" s="739">
        <f t="shared" si="8"/>
      </c>
      <c r="AD105" s="740"/>
      <c r="AE105" s="741"/>
      <c r="AF105" s="785">
        <f t="shared" si="10"/>
      </c>
      <c r="AG105" s="786"/>
      <c r="AH105" s="787"/>
      <c r="AI105" s="963"/>
      <c r="AJ105" s="963"/>
      <c r="AK105" s="963"/>
      <c r="AL105" s="963"/>
      <c r="AM105" s="963"/>
      <c r="AN105" s="166"/>
      <c r="AO105" s="15"/>
    </row>
    <row r="106" spans="4:41" ht="12.75" customHeight="1">
      <c r="D106" s="997" t="s">
        <v>304</v>
      </c>
      <c r="E106" s="997"/>
      <c r="F106" s="997"/>
      <c r="G106" s="997"/>
      <c r="H106" s="997"/>
      <c r="I106" s="997"/>
      <c r="J106" s="997"/>
      <c r="K106" s="997"/>
      <c r="L106" s="997"/>
      <c r="M106" s="997"/>
      <c r="N106" s="997"/>
      <c r="O106" s="997"/>
      <c r="P106" s="997"/>
      <c r="Q106" s="997"/>
      <c r="R106" s="997"/>
      <c r="S106" s="997"/>
      <c r="T106" s="997"/>
      <c r="U106" s="997"/>
      <c r="V106" s="997"/>
      <c r="W106" s="997"/>
      <c r="X106" s="997"/>
      <c r="Y106" s="997"/>
      <c r="Z106" s="997"/>
      <c r="AA106" s="997"/>
      <c r="AB106" s="997"/>
      <c r="AC106" s="997"/>
      <c r="AD106" s="997"/>
      <c r="AE106" s="997"/>
      <c r="AF106" s="15"/>
      <c r="AG106" s="15"/>
      <c r="AH106" s="15"/>
      <c r="AI106" s="15"/>
      <c r="AJ106" s="15"/>
      <c r="AK106" s="15"/>
      <c r="AL106" s="15"/>
      <c r="AM106" s="15"/>
      <c r="AN106" s="15"/>
      <c r="AO106" s="15"/>
    </row>
    <row r="107" spans="4:41" ht="15" customHeight="1">
      <c r="D107" s="244" t="s">
        <v>325</v>
      </c>
      <c r="E107" s="374" t="s">
        <v>317</v>
      </c>
      <c r="F107" s="413"/>
      <c r="G107" s="413"/>
      <c r="H107" s="413"/>
      <c r="I107" s="413"/>
      <c r="J107" s="413"/>
      <c r="K107" s="413"/>
      <c r="L107" s="413"/>
      <c r="M107" s="414"/>
      <c r="N107" s="357" t="s">
        <v>85</v>
      </c>
      <c r="O107" s="358"/>
      <c r="P107" s="359"/>
      <c r="Q107" s="357">
        <f>'Goal 6 Workplan'!T108</f>
        <v>0</v>
      </c>
      <c r="R107" s="358"/>
      <c r="S107" s="359"/>
      <c r="T107" s="347"/>
      <c r="U107" s="348"/>
      <c r="V107" s="349"/>
      <c r="W107" s="347"/>
      <c r="X107" s="348"/>
      <c r="Y107" s="349"/>
      <c r="Z107" s="757">
        <f>IF(Q107="","",IF(Q107=0,"",IF(W107="","",IF(W107=Q107,"100%",IF(Q107=W107,,(W107/Q107))))))</f>
      </c>
      <c r="AA107" s="758"/>
      <c r="AB107" s="759"/>
      <c r="AC107" s="730">
        <f>IF(Q107=W107,"",IF(W107=0,"",IF(W107/Q107&lt;80%,"Explanation",IF(W107/Q107&gt;120%,"Explanation",""))))</f>
      </c>
      <c r="AD107" s="731"/>
      <c r="AE107" s="732"/>
      <c r="AF107" s="730">
        <f>IF(W107&gt;T107,"Achieving &gt; Enrolled",IF(W107=T107,"",IF(W107&lt;T107,"",IF(W107=0,"",IF(T107=0,"")))))</f>
      </c>
      <c r="AG107" s="731"/>
      <c r="AH107" s="732"/>
      <c r="AI107" s="962"/>
      <c r="AJ107" s="962"/>
      <c r="AK107" s="962"/>
      <c r="AL107" s="962"/>
      <c r="AM107" s="962"/>
      <c r="AN107" s="166"/>
      <c r="AO107" s="15"/>
    </row>
    <row r="108" spans="4:41" ht="15" customHeight="1">
      <c r="D108" s="245"/>
      <c r="E108" s="415"/>
      <c r="F108" s="415"/>
      <c r="G108" s="415"/>
      <c r="H108" s="415"/>
      <c r="I108" s="415"/>
      <c r="J108" s="415"/>
      <c r="K108" s="415"/>
      <c r="L108" s="415"/>
      <c r="M108" s="416"/>
      <c r="N108" s="332" t="s">
        <v>86</v>
      </c>
      <c r="O108" s="333"/>
      <c r="P108" s="334"/>
      <c r="Q108" s="332">
        <f>'Goal 6 Workplan'!T109</f>
        <v>0</v>
      </c>
      <c r="R108" s="333"/>
      <c r="S108" s="334"/>
      <c r="T108" s="354"/>
      <c r="U108" s="355"/>
      <c r="V108" s="356"/>
      <c r="W108" s="354"/>
      <c r="X108" s="355"/>
      <c r="Y108" s="356"/>
      <c r="Z108" s="829">
        <f>IF(Q108="","",IF(Q108=0,"",IF(W108="","",IF(W108=Q108,"100%",IF(Q108=W108,,(W108/Q108))))))</f>
      </c>
      <c r="AA108" s="830"/>
      <c r="AB108" s="831"/>
      <c r="AC108" s="739">
        <f>IF(Q108=W108,"",IF(W108=0,"",IF(W108/Q108&lt;80%,"Explanation",IF(W108/Q108&gt;120%,"Explanation",""))))</f>
      </c>
      <c r="AD108" s="740"/>
      <c r="AE108" s="741"/>
      <c r="AF108" s="785">
        <f>IF(W108&gt;T108,"Achieving &gt; Enrolled",IF(W108=T108,"",IF(W108&lt;T108,"",IF(W108=0,"",IF(T108=0,"")))))</f>
      </c>
      <c r="AG108" s="786"/>
      <c r="AH108" s="787"/>
      <c r="AI108" s="963"/>
      <c r="AJ108" s="963"/>
      <c r="AK108" s="963"/>
      <c r="AL108" s="963"/>
      <c r="AM108" s="963"/>
      <c r="AN108" s="166"/>
      <c r="AO108" s="15"/>
    </row>
    <row r="109" spans="4:41" ht="15" customHeight="1">
      <c r="D109" s="244" t="s">
        <v>324</v>
      </c>
      <c r="E109" s="374" t="s">
        <v>318</v>
      </c>
      <c r="F109" s="413"/>
      <c r="G109" s="413"/>
      <c r="H109" s="413"/>
      <c r="I109" s="413"/>
      <c r="J109" s="413"/>
      <c r="K109" s="413"/>
      <c r="L109" s="413"/>
      <c r="M109" s="414"/>
      <c r="N109" s="357" t="s">
        <v>85</v>
      </c>
      <c r="O109" s="358"/>
      <c r="P109" s="359"/>
      <c r="Q109" s="357">
        <f>'Goal 6 Workplan'!T110</f>
        <v>0</v>
      </c>
      <c r="R109" s="358"/>
      <c r="S109" s="359"/>
      <c r="T109" s="347"/>
      <c r="U109" s="348"/>
      <c r="V109" s="349"/>
      <c r="W109" s="347"/>
      <c r="X109" s="348"/>
      <c r="Y109" s="349"/>
      <c r="Z109" s="757">
        <f>IF(Q109="","",IF(Q109=0,"",IF(W109="","",IF(W109=Q109,"100%",IF(Q109=W109,,(W109/Q109))))))</f>
      </c>
      <c r="AA109" s="758"/>
      <c r="AB109" s="759"/>
      <c r="AC109" s="730">
        <f>IF(Q109=W109,"",IF(W109=0,"",IF(W109/Q109&lt;80%,"Explanation",IF(W109/Q109&gt;120%,"Explanation",""))))</f>
      </c>
      <c r="AD109" s="731"/>
      <c r="AE109" s="732"/>
      <c r="AF109" s="730">
        <f>IF(W109&gt;T109,"Achieving &gt; Enrolled",IF(W109=T109,"",IF(W109&lt;T109,"",IF(W109=0,"",IF(T109=0,"")))))</f>
      </c>
      <c r="AG109" s="731"/>
      <c r="AH109" s="732"/>
      <c r="AI109" s="962"/>
      <c r="AJ109" s="962"/>
      <c r="AK109" s="962"/>
      <c r="AL109" s="962"/>
      <c r="AM109" s="962"/>
      <c r="AN109" s="166"/>
      <c r="AO109" s="15"/>
    </row>
    <row r="110" spans="4:41" ht="15" customHeight="1">
      <c r="D110" s="245"/>
      <c r="E110" s="415"/>
      <c r="F110" s="415"/>
      <c r="G110" s="415"/>
      <c r="H110" s="415"/>
      <c r="I110" s="415"/>
      <c r="J110" s="415"/>
      <c r="K110" s="415"/>
      <c r="L110" s="415"/>
      <c r="M110" s="416"/>
      <c r="N110" s="332" t="s">
        <v>86</v>
      </c>
      <c r="O110" s="333"/>
      <c r="P110" s="334"/>
      <c r="Q110" s="332">
        <f>'Goal 6 Workplan'!T111</f>
        <v>0</v>
      </c>
      <c r="R110" s="333"/>
      <c r="S110" s="334"/>
      <c r="T110" s="354"/>
      <c r="U110" s="355"/>
      <c r="V110" s="356"/>
      <c r="W110" s="354"/>
      <c r="X110" s="355"/>
      <c r="Y110" s="356"/>
      <c r="Z110" s="829">
        <f>IF(Q110="","",IF(Q110=0,"",IF(W110="","",IF(W110=Q110,"100%",IF(Q110=W110,,(W110/Q110))))))</f>
      </c>
      <c r="AA110" s="830"/>
      <c r="AB110" s="831"/>
      <c r="AC110" s="739">
        <f>IF(Q110=W110,"",IF(W110=0,"",IF(W110/Q110&lt;80%,"Explanation",IF(W110/Q110&gt;120%,"Explanation",""))))</f>
      </c>
      <c r="AD110" s="740"/>
      <c r="AE110" s="741"/>
      <c r="AF110" s="785">
        <f>IF(W110&gt;T110,"Achieving &gt; Enrolled",IF(W110=T110,"",IF(W110&lt;T110,"",IF(W110=0,"",IF(T110=0,"")))))</f>
      </c>
      <c r="AG110" s="786"/>
      <c r="AH110" s="787"/>
      <c r="AI110" s="963"/>
      <c r="AJ110" s="963"/>
      <c r="AK110" s="963"/>
      <c r="AL110" s="963"/>
      <c r="AM110" s="963"/>
      <c r="AN110" s="166"/>
      <c r="AO110" s="15"/>
    </row>
    <row r="111" spans="4:41" ht="19.5" customHeight="1">
      <c r="D111" s="329" t="s">
        <v>42</v>
      </c>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995"/>
      <c r="AF111" s="965"/>
      <c r="AG111" s="965"/>
      <c r="AH111" s="965"/>
      <c r="AI111" s="965"/>
      <c r="AJ111" s="965"/>
      <c r="AK111" s="965"/>
      <c r="AL111" s="965"/>
      <c r="AM111" s="965"/>
      <c r="AN111" s="15"/>
      <c r="AO111" s="15"/>
    </row>
    <row r="112" spans="4:41" ht="17.25" customHeight="1">
      <c r="D112" s="996">
        <f>'Goal 6 Workplan'!D113</f>
        <v>0</v>
      </c>
      <c r="E112" s="985"/>
      <c r="F112" s="985"/>
      <c r="G112" s="985"/>
      <c r="H112" s="985"/>
      <c r="I112" s="985"/>
      <c r="J112" s="985"/>
      <c r="K112" s="985"/>
      <c r="L112" s="985"/>
      <c r="M112" s="986"/>
      <c r="N112" s="357" t="s">
        <v>85</v>
      </c>
      <c r="O112" s="358"/>
      <c r="P112" s="359"/>
      <c r="Q112" s="357">
        <f>'Goal 6 Workplan'!T113</f>
        <v>0</v>
      </c>
      <c r="R112" s="358"/>
      <c r="S112" s="359"/>
      <c r="T112" s="347"/>
      <c r="U112" s="348"/>
      <c r="V112" s="349"/>
      <c r="W112" s="347"/>
      <c r="X112" s="348"/>
      <c r="Y112" s="349"/>
      <c r="Z112" s="757">
        <f>IF(Q112="","",IF(Q112=0,"",IF(W112="","",IF(W112=Q112,"100%",IF(Q112=W112,,(W112/Q112))))))</f>
      </c>
      <c r="AA112" s="758"/>
      <c r="AB112" s="759"/>
      <c r="AC112" s="730">
        <f>IF(Q112=W112,"",IF(W112=0,"",IF(W112/Q112&lt;80%,"Explanation",IF(W112/Q112&gt;120%,"Explanation",""))))</f>
      </c>
      <c r="AD112" s="731"/>
      <c r="AE112" s="732"/>
      <c r="AF112" s="730">
        <f>IF(W112&gt;T112,"Achieving &gt; Enrolled",IF(W112=T112,"",IF(W112&lt;T112,"",IF(W112=0,"",IF(T112=0,"")))))</f>
      </c>
      <c r="AG112" s="731"/>
      <c r="AH112" s="732"/>
      <c r="AI112" s="962"/>
      <c r="AJ112" s="962"/>
      <c r="AK112" s="962"/>
      <c r="AL112" s="962"/>
      <c r="AM112" s="962"/>
      <c r="AN112" s="166"/>
      <c r="AO112" s="15"/>
    </row>
    <row r="113" spans="4:41" ht="17.25" customHeight="1">
      <c r="D113" s="987"/>
      <c r="E113" s="988"/>
      <c r="F113" s="988"/>
      <c r="G113" s="988"/>
      <c r="H113" s="988"/>
      <c r="I113" s="988"/>
      <c r="J113" s="988"/>
      <c r="K113" s="988"/>
      <c r="L113" s="988"/>
      <c r="M113" s="989"/>
      <c r="N113" s="332" t="s">
        <v>86</v>
      </c>
      <c r="O113" s="333"/>
      <c r="P113" s="334"/>
      <c r="Q113" s="332">
        <f>'Goal 6 Workplan'!T114</f>
        <v>0</v>
      </c>
      <c r="R113" s="333"/>
      <c r="S113" s="334"/>
      <c r="T113" s="354"/>
      <c r="U113" s="355"/>
      <c r="V113" s="356"/>
      <c r="W113" s="354"/>
      <c r="X113" s="355"/>
      <c r="Y113" s="356"/>
      <c r="Z113" s="829">
        <f>IF(Q113="","",IF(Q113=0,"",IF(W113="","",IF(W113=Q113,"100%",IF(Q113=W113,,(W113/Q113))))))</f>
      </c>
      <c r="AA113" s="830"/>
      <c r="AB113" s="831"/>
      <c r="AC113" s="739">
        <f>IF(Q113=W113,"",IF(W113=0,"",IF(W113/Q113&lt;80%,"Explanation",IF(W113/Q113&gt;120%,"Explanation",""))))</f>
      </c>
      <c r="AD113" s="740"/>
      <c r="AE113" s="741"/>
      <c r="AF113" s="785">
        <f>IF(W113&gt;T113,"Achieving &gt; Enrolled",IF(W113=T113,"",IF(W113&lt;T113,"",IF(W113=0,"",IF(T113=0,"")))))</f>
      </c>
      <c r="AG113" s="786"/>
      <c r="AH113" s="787"/>
      <c r="AI113" s="963"/>
      <c r="AJ113" s="963"/>
      <c r="AK113" s="963"/>
      <c r="AL113" s="963"/>
      <c r="AM113" s="963"/>
      <c r="AN113" s="166"/>
      <c r="AO113" s="15"/>
    </row>
    <row r="114" spans="4:31" ht="9" customHeight="1">
      <c r="D114" s="973"/>
      <c r="E114" s="974"/>
      <c r="F114" s="974"/>
      <c r="G114" s="974"/>
      <c r="H114" s="974"/>
      <c r="I114" s="974"/>
      <c r="J114" s="974"/>
      <c r="K114" s="974"/>
      <c r="L114" s="974"/>
      <c r="M114" s="974"/>
      <c r="N114" s="974"/>
      <c r="O114" s="974"/>
      <c r="P114" s="974"/>
      <c r="Q114" s="974"/>
      <c r="R114" s="974"/>
      <c r="S114" s="974"/>
      <c r="T114" s="974"/>
      <c r="U114" s="974"/>
      <c r="V114" s="974"/>
      <c r="W114" s="974"/>
      <c r="X114" s="974"/>
      <c r="Y114" s="974"/>
      <c r="Z114" s="974"/>
      <c r="AA114" s="974"/>
      <c r="AB114" s="974"/>
      <c r="AC114" s="974"/>
      <c r="AD114" s="974"/>
      <c r="AE114" s="974"/>
    </row>
    <row r="115" spans="4:31" ht="29.25" customHeight="1">
      <c r="D115" s="525" t="s">
        <v>36</v>
      </c>
      <c r="E115" s="525"/>
      <c r="F115" s="525"/>
      <c r="G115" s="525"/>
      <c r="H115" s="525"/>
      <c r="I115" s="525"/>
      <c r="J115" s="525"/>
      <c r="K115" s="525"/>
      <c r="L115" s="525"/>
      <c r="M115" s="525"/>
      <c r="N115" s="525"/>
      <c r="O115" s="525"/>
      <c r="P115" s="525"/>
      <c r="Q115" s="525"/>
      <c r="R115" s="525"/>
      <c r="S115" s="525"/>
      <c r="T115" s="525"/>
      <c r="U115" s="525"/>
      <c r="V115" s="525"/>
      <c r="W115" s="820"/>
      <c r="X115" s="820"/>
      <c r="Y115" s="820"/>
      <c r="Z115" s="820"/>
      <c r="AA115" s="820"/>
      <c r="AB115" s="820"/>
      <c r="AC115" s="820"/>
      <c r="AD115" s="820"/>
      <c r="AE115" s="820"/>
    </row>
    <row r="116" spans="4:31" ht="17.25" customHeight="1">
      <c r="D116" s="566" t="s">
        <v>219</v>
      </c>
      <c r="E116" s="566"/>
      <c r="F116" s="566"/>
      <c r="G116" s="566"/>
      <c r="H116" s="566"/>
      <c r="I116" s="566"/>
      <c r="J116" s="566"/>
      <c r="K116" s="566"/>
      <c r="L116" s="566"/>
      <c r="M116" s="566"/>
      <c r="N116" s="566"/>
      <c r="O116" s="566"/>
      <c r="P116" s="566"/>
      <c r="Q116" s="566"/>
      <c r="R116" s="566"/>
      <c r="S116" s="566"/>
      <c r="T116" s="566"/>
      <c r="U116" s="566"/>
      <c r="V116" s="566"/>
      <c r="W116" s="747"/>
      <c r="X116" s="747"/>
      <c r="Y116" s="747"/>
      <c r="Z116" s="747"/>
      <c r="AA116" s="747"/>
      <c r="AB116" s="747"/>
      <c r="AC116" s="747"/>
      <c r="AD116" s="747"/>
      <c r="AE116" s="747"/>
    </row>
    <row r="117" spans="4:31" ht="17.25" customHeight="1">
      <c r="D117" s="980" t="s">
        <v>199</v>
      </c>
      <c r="E117" s="980"/>
      <c r="F117" s="980"/>
      <c r="G117" s="980"/>
      <c r="H117" s="980"/>
      <c r="I117" s="980"/>
      <c r="J117" s="980"/>
      <c r="K117" s="980"/>
      <c r="L117" s="980"/>
      <c r="M117" s="980"/>
      <c r="N117" s="980"/>
      <c r="O117" s="980"/>
      <c r="P117" s="980"/>
      <c r="Q117" s="980"/>
      <c r="R117" s="980"/>
      <c r="S117" s="980"/>
      <c r="T117" s="980"/>
      <c r="U117" s="980"/>
      <c r="V117" s="980"/>
      <c r="W117" s="456"/>
      <c r="X117" s="456"/>
      <c r="Y117" s="456"/>
      <c r="Z117" s="456"/>
      <c r="AA117" s="456"/>
      <c r="AB117" s="456"/>
      <c r="AC117" s="456"/>
      <c r="AD117" s="456"/>
      <c r="AE117" s="456"/>
    </row>
    <row r="118" spans="4:31" ht="54.75" customHeight="1">
      <c r="D118" s="978">
        <f>'Goal 6 Workplan'!D119</f>
        <v>0</v>
      </c>
      <c r="E118" s="978"/>
      <c r="F118" s="978"/>
      <c r="G118" s="978"/>
      <c r="H118" s="978"/>
      <c r="I118" s="978"/>
      <c r="J118" s="978"/>
      <c r="K118" s="978"/>
      <c r="L118" s="978"/>
      <c r="M118" s="978"/>
      <c r="N118" s="978"/>
      <c r="O118" s="978"/>
      <c r="P118" s="978"/>
      <c r="Q118" s="978"/>
      <c r="R118" s="978"/>
      <c r="S118" s="978"/>
      <c r="T118" s="978"/>
      <c r="U118" s="978"/>
      <c r="V118" s="978"/>
      <c r="W118" s="456"/>
      <c r="X118" s="456"/>
      <c r="Y118" s="456"/>
      <c r="Z118" s="456"/>
      <c r="AA118" s="456"/>
      <c r="AB118" s="456"/>
      <c r="AC118" s="456"/>
      <c r="AD118" s="456"/>
      <c r="AE118" s="456"/>
    </row>
    <row r="119" spans="4:31" ht="17.25" customHeight="1">
      <c r="D119" s="980" t="s">
        <v>200</v>
      </c>
      <c r="E119" s="980"/>
      <c r="F119" s="980"/>
      <c r="G119" s="980"/>
      <c r="H119" s="980"/>
      <c r="I119" s="980"/>
      <c r="J119" s="980"/>
      <c r="K119" s="980"/>
      <c r="L119" s="980"/>
      <c r="M119" s="980"/>
      <c r="N119" s="980"/>
      <c r="O119" s="980"/>
      <c r="P119" s="980"/>
      <c r="Q119" s="980"/>
      <c r="R119" s="980"/>
      <c r="S119" s="980"/>
      <c r="T119" s="980"/>
      <c r="U119" s="980"/>
      <c r="V119" s="980"/>
      <c r="W119" s="456"/>
      <c r="X119" s="456"/>
      <c r="Y119" s="456"/>
      <c r="Z119" s="456"/>
      <c r="AA119" s="456"/>
      <c r="AB119" s="456"/>
      <c r="AC119" s="456"/>
      <c r="AD119" s="456"/>
      <c r="AE119" s="456"/>
    </row>
    <row r="120" spans="4:31" ht="54.75" customHeight="1">
      <c r="D120" s="982">
        <f>'Goal 6 Workplan'!D121</f>
        <v>0</v>
      </c>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3"/>
      <c r="AA120" s="983"/>
      <c r="AB120" s="983"/>
      <c r="AC120" s="983"/>
      <c r="AD120" s="983"/>
      <c r="AE120" s="983"/>
    </row>
    <row r="121" spans="2:39" ht="27" customHeight="1">
      <c r="B121" s="279" t="s">
        <v>401</v>
      </c>
      <c r="D121" s="389" t="s">
        <v>0</v>
      </c>
      <c r="E121" s="390"/>
      <c r="F121" s="390"/>
      <c r="G121" s="390"/>
      <c r="H121" s="390"/>
      <c r="I121" s="390"/>
      <c r="J121" s="390"/>
      <c r="K121" s="390"/>
      <c r="L121" s="390"/>
      <c r="M121" s="443"/>
      <c r="N121" s="399" t="s">
        <v>87</v>
      </c>
      <c r="O121" s="569"/>
      <c r="P121" s="570"/>
      <c r="Q121" s="685" t="s">
        <v>374</v>
      </c>
      <c r="R121" s="686"/>
      <c r="S121" s="687"/>
      <c r="T121" s="685" t="s">
        <v>375</v>
      </c>
      <c r="U121" s="686"/>
      <c r="V121" s="687"/>
      <c r="W121" s="685" t="s">
        <v>376</v>
      </c>
      <c r="X121" s="686"/>
      <c r="Y121" s="687"/>
      <c r="Z121" s="685" t="s">
        <v>377</v>
      </c>
      <c r="AA121" s="686"/>
      <c r="AB121" s="687"/>
      <c r="AC121" s="691" t="s">
        <v>378</v>
      </c>
      <c r="AD121" s="692"/>
      <c r="AE121" s="693"/>
      <c r="AF121" s="694" t="s">
        <v>232</v>
      </c>
      <c r="AG121" s="695"/>
      <c r="AH121" s="696"/>
      <c r="AI121" s="699" t="s">
        <v>234</v>
      </c>
      <c r="AJ121" s="700"/>
      <c r="AK121" s="700"/>
      <c r="AL121" s="700"/>
      <c r="AM121" s="700"/>
    </row>
    <row r="122" spans="4:39" ht="29.25" customHeight="1">
      <c r="D122" s="553" t="s">
        <v>1</v>
      </c>
      <c r="E122" s="510"/>
      <c r="F122" s="510"/>
      <c r="G122" s="510"/>
      <c r="H122" s="510"/>
      <c r="I122" s="510"/>
      <c r="J122" s="510"/>
      <c r="K122" s="510"/>
      <c r="L122" s="510"/>
      <c r="M122" s="554"/>
      <c r="N122" s="571"/>
      <c r="O122" s="572"/>
      <c r="P122" s="573"/>
      <c r="Q122" s="383" t="s">
        <v>12</v>
      </c>
      <c r="R122" s="384"/>
      <c r="S122" s="385"/>
      <c r="T122" s="383" t="s">
        <v>58</v>
      </c>
      <c r="U122" s="384"/>
      <c r="V122" s="385"/>
      <c r="W122" s="383" t="s">
        <v>173</v>
      </c>
      <c r="X122" s="384"/>
      <c r="Y122" s="385"/>
      <c r="Z122" s="383" t="s">
        <v>380</v>
      </c>
      <c r="AA122" s="384"/>
      <c r="AB122" s="385"/>
      <c r="AC122" s="383" t="s">
        <v>433</v>
      </c>
      <c r="AD122" s="384"/>
      <c r="AE122" s="385"/>
      <c r="AF122" s="718" t="s">
        <v>233</v>
      </c>
      <c r="AG122" s="719"/>
      <c r="AH122" s="720"/>
      <c r="AI122" s="699"/>
      <c r="AJ122" s="700"/>
      <c r="AK122" s="700"/>
      <c r="AL122" s="700"/>
      <c r="AM122" s="700"/>
    </row>
    <row r="123" spans="4:39" ht="78" customHeight="1">
      <c r="D123" s="638" t="s">
        <v>171</v>
      </c>
      <c r="E123" s="556"/>
      <c r="F123" s="556"/>
      <c r="G123" s="556"/>
      <c r="H123" s="556"/>
      <c r="I123" s="556"/>
      <c r="J123" s="556"/>
      <c r="K123" s="556"/>
      <c r="L123" s="556"/>
      <c r="M123" s="556"/>
      <c r="N123" s="574"/>
      <c r="O123" s="575"/>
      <c r="P123" s="576"/>
      <c r="Q123" s="386"/>
      <c r="R123" s="387"/>
      <c r="S123" s="388"/>
      <c r="T123" s="386"/>
      <c r="U123" s="387"/>
      <c r="V123" s="388"/>
      <c r="W123" s="386"/>
      <c r="X123" s="387"/>
      <c r="Y123" s="388"/>
      <c r="Z123" s="386"/>
      <c r="AA123" s="387"/>
      <c r="AB123" s="388"/>
      <c r="AC123" s="386"/>
      <c r="AD123" s="387"/>
      <c r="AE123" s="388"/>
      <c r="AF123" s="718"/>
      <c r="AG123" s="719"/>
      <c r="AH123" s="720"/>
      <c r="AI123" s="699"/>
      <c r="AJ123" s="700"/>
      <c r="AK123" s="700"/>
      <c r="AL123" s="700"/>
      <c r="AM123" s="700"/>
    </row>
    <row r="124" spans="4:39" ht="12" customHeight="1">
      <c r="D124" s="42" t="s">
        <v>13</v>
      </c>
      <c r="E124" s="586" t="s">
        <v>2</v>
      </c>
      <c r="F124" s="586"/>
      <c r="G124" s="586"/>
      <c r="H124" s="586"/>
      <c r="I124" s="586"/>
      <c r="J124" s="586"/>
      <c r="K124" s="586"/>
      <c r="L124" s="586"/>
      <c r="M124" s="587"/>
      <c r="N124" s="357" t="s">
        <v>85</v>
      </c>
      <c r="O124" s="358"/>
      <c r="P124" s="359"/>
      <c r="Q124" s="357">
        <f>'Goal 6 Workplan'!T125</f>
        <v>0</v>
      </c>
      <c r="R124" s="358"/>
      <c r="S124" s="359"/>
      <c r="T124" s="347"/>
      <c r="U124" s="348"/>
      <c r="V124" s="349"/>
      <c r="W124" s="347"/>
      <c r="X124" s="348"/>
      <c r="Y124" s="349"/>
      <c r="Z124" s="757">
        <f>IF(Q124="","",IF(Q124=0,"",IF(W124="","",IF(W124=Q124,"100%",IF(Q124=W124,,(W124/Q124))))))</f>
      </c>
      <c r="AA124" s="758"/>
      <c r="AB124" s="759"/>
      <c r="AC124" s="730">
        <f aca="true" t="shared" si="11" ref="AC124:AC141">IF(Q124=W124,"",IF(W124=0,"",IF(W124/Q124&lt;80%,"Explanation",IF(W124/Q124&gt;120%,"Explanation",""))))</f>
      </c>
      <c r="AD124" s="731"/>
      <c r="AE124" s="732"/>
      <c r="AF124" s="730">
        <f>IF(W124&gt;T124,"Achieving &gt; Enrolled",IF(W124=T124,"",IF(W124&lt;T124,"",IF(W124=0,"",IF(T124=0,"")))))</f>
      </c>
      <c r="AG124" s="731"/>
      <c r="AH124" s="732"/>
      <c r="AI124" s="962"/>
      <c r="AJ124" s="962"/>
      <c r="AK124" s="962"/>
      <c r="AL124" s="962"/>
      <c r="AM124" s="962"/>
    </row>
    <row r="125" spans="4:39" ht="12" customHeight="1">
      <c r="D125" s="43"/>
      <c r="E125" s="556"/>
      <c r="F125" s="556"/>
      <c r="G125" s="556"/>
      <c r="H125" s="556"/>
      <c r="I125" s="556"/>
      <c r="J125" s="556"/>
      <c r="K125" s="556"/>
      <c r="L125" s="556"/>
      <c r="M125" s="557"/>
      <c r="N125" s="332" t="s">
        <v>86</v>
      </c>
      <c r="O125" s="333"/>
      <c r="P125" s="334"/>
      <c r="Q125" s="332">
        <f>'Goal 6 Workplan'!T126</f>
        <v>0</v>
      </c>
      <c r="R125" s="333"/>
      <c r="S125" s="334"/>
      <c r="T125" s="354"/>
      <c r="U125" s="355"/>
      <c r="V125" s="356"/>
      <c r="W125" s="354"/>
      <c r="X125" s="355"/>
      <c r="Y125" s="356"/>
      <c r="Z125" s="829">
        <f aca="true" t="shared" si="12" ref="Z125:Z141">IF(Q125="","",IF(Q125=0,"",IF(W125="","",IF(W125=Q125,"100%",IF(Q125=W125,,(W125/Q125))))))</f>
      </c>
      <c r="AA125" s="830"/>
      <c r="AB125" s="831"/>
      <c r="AC125" s="739">
        <f t="shared" si="11"/>
      </c>
      <c r="AD125" s="740"/>
      <c r="AE125" s="741"/>
      <c r="AF125" s="785">
        <f aca="true" t="shared" si="13" ref="AF125:AF141">IF(W125&gt;T125,"Achieving &gt; Enrolled",IF(W125=T125,"",IF(W125&lt;T125,"",IF(W125=0,"",IF(T125=0,"")))))</f>
      </c>
      <c r="AG125" s="786"/>
      <c r="AH125" s="787"/>
      <c r="AI125" s="963"/>
      <c r="AJ125" s="963"/>
      <c r="AK125" s="963"/>
      <c r="AL125" s="963"/>
      <c r="AM125" s="963"/>
    </row>
    <row r="126" spans="4:39" ht="12.75" customHeight="1">
      <c r="D126" s="42" t="s">
        <v>14</v>
      </c>
      <c r="E126" s="447" t="s">
        <v>3</v>
      </c>
      <c r="F126" s="447"/>
      <c r="G126" s="447"/>
      <c r="H126" s="447"/>
      <c r="I126" s="447"/>
      <c r="J126" s="447"/>
      <c r="K126" s="447"/>
      <c r="L126" s="447"/>
      <c r="M126" s="448"/>
      <c r="N126" s="357" t="s">
        <v>85</v>
      </c>
      <c r="O126" s="358"/>
      <c r="P126" s="359"/>
      <c r="Q126" s="357">
        <f>'Goal 6 Workplan'!T127</f>
        <v>0</v>
      </c>
      <c r="R126" s="358"/>
      <c r="S126" s="359"/>
      <c r="T126" s="347"/>
      <c r="U126" s="348"/>
      <c r="V126" s="349"/>
      <c r="W126" s="347"/>
      <c r="X126" s="348"/>
      <c r="Y126" s="349"/>
      <c r="Z126" s="757">
        <f t="shared" si="12"/>
      </c>
      <c r="AA126" s="758"/>
      <c r="AB126" s="759"/>
      <c r="AC126" s="730">
        <f t="shared" si="11"/>
      </c>
      <c r="AD126" s="731"/>
      <c r="AE126" s="732"/>
      <c r="AF126" s="730">
        <f t="shared" si="13"/>
      </c>
      <c r="AG126" s="731"/>
      <c r="AH126" s="732"/>
      <c r="AI126" s="962"/>
      <c r="AJ126" s="962"/>
      <c r="AK126" s="962"/>
      <c r="AL126" s="962"/>
      <c r="AM126" s="962"/>
    </row>
    <row r="127" spans="4:39" ht="15" customHeight="1">
      <c r="D127" s="43"/>
      <c r="E127" s="449"/>
      <c r="F127" s="449"/>
      <c r="G127" s="449"/>
      <c r="H127" s="449"/>
      <c r="I127" s="449"/>
      <c r="J127" s="449"/>
      <c r="K127" s="449"/>
      <c r="L127" s="449"/>
      <c r="M127" s="450"/>
      <c r="N127" s="332" t="s">
        <v>86</v>
      </c>
      <c r="O127" s="333"/>
      <c r="P127" s="334"/>
      <c r="Q127" s="332">
        <f>'Goal 6 Workplan'!T128</f>
        <v>0</v>
      </c>
      <c r="R127" s="333"/>
      <c r="S127" s="334"/>
      <c r="T127" s="354"/>
      <c r="U127" s="355"/>
      <c r="V127" s="356"/>
      <c r="W127" s="354"/>
      <c r="X127" s="355"/>
      <c r="Y127" s="356"/>
      <c r="Z127" s="829">
        <f t="shared" si="12"/>
      </c>
      <c r="AA127" s="830"/>
      <c r="AB127" s="831"/>
      <c r="AC127" s="808">
        <f t="shared" si="11"/>
      </c>
      <c r="AD127" s="809"/>
      <c r="AE127" s="810"/>
      <c r="AF127" s="785">
        <f t="shared" si="13"/>
      </c>
      <c r="AG127" s="786"/>
      <c r="AH127" s="787"/>
      <c r="AI127" s="963"/>
      <c r="AJ127" s="963"/>
      <c r="AK127" s="963"/>
      <c r="AL127" s="963"/>
      <c r="AM127" s="963"/>
    </row>
    <row r="128" spans="4:39" ht="13.5" customHeight="1">
      <c r="D128" s="42" t="s">
        <v>16</v>
      </c>
      <c r="E128" s="586" t="s">
        <v>4</v>
      </c>
      <c r="F128" s="586"/>
      <c r="G128" s="586"/>
      <c r="H128" s="586"/>
      <c r="I128" s="586"/>
      <c r="J128" s="586"/>
      <c r="K128" s="586"/>
      <c r="L128" s="586"/>
      <c r="M128" s="587"/>
      <c r="N128" s="357" t="s">
        <v>85</v>
      </c>
      <c r="O128" s="358"/>
      <c r="P128" s="359"/>
      <c r="Q128" s="357">
        <f>'Goal 6 Workplan'!T129</f>
        <v>0</v>
      </c>
      <c r="R128" s="358"/>
      <c r="S128" s="359"/>
      <c r="T128" s="347"/>
      <c r="U128" s="348"/>
      <c r="V128" s="349"/>
      <c r="W128" s="347"/>
      <c r="X128" s="348"/>
      <c r="Y128" s="349"/>
      <c r="Z128" s="757">
        <f t="shared" si="12"/>
      </c>
      <c r="AA128" s="758"/>
      <c r="AB128" s="759"/>
      <c r="AC128" s="730">
        <f t="shared" si="11"/>
      </c>
      <c r="AD128" s="731"/>
      <c r="AE128" s="732"/>
      <c r="AF128" s="730">
        <f t="shared" si="13"/>
      </c>
      <c r="AG128" s="731"/>
      <c r="AH128" s="732"/>
      <c r="AI128" s="962"/>
      <c r="AJ128" s="962"/>
      <c r="AK128" s="962"/>
      <c r="AL128" s="962"/>
      <c r="AM128" s="962"/>
    </row>
    <row r="129" spans="4:39" ht="13.5" customHeight="1">
      <c r="D129" s="43"/>
      <c r="E129" s="556"/>
      <c r="F129" s="556"/>
      <c r="G129" s="556"/>
      <c r="H129" s="556"/>
      <c r="I129" s="556"/>
      <c r="J129" s="556"/>
      <c r="K129" s="556"/>
      <c r="L129" s="556"/>
      <c r="M129" s="557"/>
      <c r="N129" s="332" t="s">
        <v>86</v>
      </c>
      <c r="O129" s="333"/>
      <c r="P129" s="334"/>
      <c r="Q129" s="332">
        <f>'Goal 6 Workplan'!T130</f>
        <v>0</v>
      </c>
      <c r="R129" s="333"/>
      <c r="S129" s="334"/>
      <c r="T129" s="354"/>
      <c r="U129" s="355"/>
      <c r="V129" s="356"/>
      <c r="W129" s="354"/>
      <c r="X129" s="355"/>
      <c r="Y129" s="356"/>
      <c r="Z129" s="829">
        <f t="shared" si="12"/>
      </c>
      <c r="AA129" s="830"/>
      <c r="AB129" s="831"/>
      <c r="AC129" s="808">
        <f t="shared" si="11"/>
      </c>
      <c r="AD129" s="809"/>
      <c r="AE129" s="810"/>
      <c r="AF129" s="785">
        <f t="shared" si="13"/>
      </c>
      <c r="AG129" s="786"/>
      <c r="AH129" s="787"/>
      <c r="AI129" s="963"/>
      <c r="AJ129" s="963"/>
      <c r="AK129" s="963"/>
      <c r="AL129" s="963"/>
      <c r="AM129" s="963"/>
    </row>
    <row r="130" spans="4:39" ht="16.5" customHeight="1">
      <c r="D130" s="97" t="s">
        <v>18</v>
      </c>
      <c r="E130" s="586" t="s">
        <v>5</v>
      </c>
      <c r="F130" s="586"/>
      <c r="G130" s="586"/>
      <c r="H130" s="586"/>
      <c r="I130" s="586"/>
      <c r="J130" s="586"/>
      <c r="K130" s="586"/>
      <c r="L130" s="586"/>
      <c r="M130" s="587"/>
      <c r="N130" s="357" t="s">
        <v>85</v>
      </c>
      <c r="O130" s="358"/>
      <c r="P130" s="359"/>
      <c r="Q130" s="357">
        <f>'Goal 6 Workplan'!T131</f>
        <v>0</v>
      </c>
      <c r="R130" s="358"/>
      <c r="S130" s="359"/>
      <c r="T130" s="347"/>
      <c r="U130" s="348"/>
      <c r="V130" s="349"/>
      <c r="W130" s="347"/>
      <c r="X130" s="348"/>
      <c r="Y130" s="349"/>
      <c r="Z130" s="757">
        <f t="shared" si="12"/>
      </c>
      <c r="AA130" s="758"/>
      <c r="AB130" s="759"/>
      <c r="AC130" s="730">
        <f t="shared" si="11"/>
      </c>
      <c r="AD130" s="731"/>
      <c r="AE130" s="732"/>
      <c r="AF130" s="730">
        <f t="shared" si="13"/>
      </c>
      <c r="AG130" s="731"/>
      <c r="AH130" s="732"/>
      <c r="AI130" s="962"/>
      <c r="AJ130" s="962"/>
      <c r="AK130" s="962"/>
      <c r="AL130" s="962"/>
      <c r="AM130" s="962"/>
    </row>
    <row r="131" spans="4:39" ht="16.5" customHeight="1">
      <c r="D131" s="96"/>
      <c r="E131" s="556"/>
      <c r="F131" s="556"/>
      <c r="G131" s="556"/>
      <c r="H131" s="556"/>
      <c r="I131" s="556"/>
      <c r="J131" s="556"/>
      <c r="K131" s="556"/>
      <c r="L131" s="556"/>
      <c r="M131" s="557"/>
      <c r="N131" s="332" t="s">
        <v>86</v>
      </c>
      <c r="O131" s="333"/>
      <c r="P131" s="334"/>
      <c r="Q131" s="332">
        <f>'Goal 6 Workplan'!T132</f>
        <v>0</v>
      </c>
      <c r="R131" s="333"/>
      <c r="S131" s="334"/>
      <c r="T131" s="354"/>
      <c r="U131" s="355"/>
      <c r="V131" s="356"/>
      <c r="W131" s="354"/>
      <c r="X131" s="355"/>
      <c r="Y131" s="356"/>
      <c r="Z131" s="829">
        <f t="shared" si="12"/>
      </c>
      <c r="AA131" s="830"/>
      <c r="AB131" s="831"/>
      <c r="AC131" s="808">
        <f t="shared" si="11"/>
      </c>
      <c r="AD131" s="809"/>
      <c r="AE131" s="810"/>
      <c r="AF131" s="785">
        <f t="shared" si="13"/>
      </c>
      <c r="AG131" s="786"/>
      <c r="AH131" s="787"/>
      <c r="AI131" s="963"/>
      <c r="AJ131" s="963"/>
      <c r="AK131" s="963"/>
      <c r="AL131" s="963"/>
      <c r="AM131" s="963"/>
    </row>
    <row r="132" spans="4:39" ht="13.5" customHeight="1">
      <c r="D132" s="44" t="s">
        <v>19</v>
      </c>
      <c r="E132" s="586" t="s">
        <v>172</v>
      </c>
      <c r="F132" s="586"/>
      <c r="G132" s="586"/>
      <c r="H132" s="586"/>
      <c r="I132" s="586"/>
      <c r="J132" s="586"/>
      <c r="K132" s="586"/>
      <c r="L132" s="586"/>
      <c r="M132" s="587"/>
      <c r="N132" s="357" t="s">
        <v>85</v>
      </c>
      <c r="O132" s="358"/>
      <c r="P132" s="359"/>
      <c r="Q132" s="357">
        <f>'Goal 6 Workplan'!T133</f>
        <v>0</v>
      </c>
      <c r="R132" s="358"/>
      <c r="S132" s="359"/>
      <c r="T132" s="347"/>
      <c r="U132" s="348"/>
      <c r="V132" s="349"/>
      <c r="W132" s="347"/>
      <c r="X132" s="348"/>
      <c r="Y132" s="349"/>
      <c r="Z132" s="757">
        <f t="shared" si="12"/>
      </c>
      <c r="AA132" s="758"/>
      <c r="AB132" s="759"/>
      <c r="AC132" s="730">
        <f t="shared" si="11"/>
      </c>
      <c r="AD132" s="731"/>
      <c r="AE132" s="732"/>
      <c r="AF132" s="730">
        <f t="shared" si="13"/>
      </c>
      <c r="AG132" s="731"/>
      <c r="AH132" s="732"/>
      <c r="AI132" s="962"/>
      <c r="AJ132" s="962"/>
      <c r="AK132" s="962"/>
      <c r="AL132" s="962"/>
      <c r="AM132" s="962"/>
    </row>
    <row r="133" spans="4:39" ht="13.5" customHeight="1">
      <c r="D133" s="43"/>
      <c r="E133" s="556"/>
      <c r="F133" s="556"/>
      <c r="G133" s="556"/>
      <c r="H133" s="556"/>
      <c r="I133" s="556"/>
      <c r="J133" s="556"/>
      <c r="K133" s="556"/>
      <c r="L133" s="556"/>
      <c r="M133" s="557"/>
      <c r="N133" s="332" t="s">
        <v>86</v>
      </c>
      <c r="O133" s="333"/>
      <c r="P133" s="334"/>
      <c r="Q133" s="332">
        <f>'Goal 6 Workplan'!T134</f>
        <v>0</v>
      </c>
      <c r="R133" s="333"/>
      <c r="S133" s="334"/>
      <c r="T133" s="354"/>
      <c r="U133" s="355"/>
      <c r="V133" s="356"/>
      <c r="W133" s="354"/>
      <c r="X133" s="355"/>
      <c r="Y133" s="356"/>
      <c r="Z133" s="829">
        <f t="shared" si="12"/>
      </c>
      <c r="AA133" s="830"/>
      <c r="AB133" s="831"/>
      <c r="AC133" s="808">
        <f t="shared" si="11"/>
      </c>
      <c r="AD133" s="809"/>
      <c r="AE133" s="810"/>
      <c r="AF133" s="785">
        <f t="shared" si="13"/>
      </c>
      <c r="AG133" s="786"/>
      <c r="AH133" s="787"/>
      <c r="AI133" s="963"/>
      <c r="AJ133" s="963"/>
      <c r="AK133" s="963"/>
      <c r="AL133" s="963"/>
      <c r="AM133" s="963"/>
    </row>
    <row r="134" spans="4:39" ht="12" customHeight="1">
      <c r="D134" s="42" t="s">
        <v>140</v>
      </c>
      <c r="E134" s="447" t="s">
        <v>6</v>
      </c>
      <c r="F134" s="447"/>
      <c r="G134" s="447"/>
      <c r="H134" s="447"/>
      <c r="I134" s="447"/>
      <c r="J134" s="447"/>
      <c r="K134" s="447"/>
      <c r="L134" s="447"/>
      <c r="M134" s="448"/>
      <c r="N134" s="357" t="s">
        <v>85</v>
      </c>
      <c r="O134" s="358"/>
      <c r="P134" s="359"/>
      <c r="Q134" s="357">
        <f>'Goal 6 Workplan'!T135</f>
        <v>0</v>
      </c>
      <c r="R134" s="358"/>
      <c r="S134" s="359"/>
      <c r="T134" s="347"/>
      <c r="U134" s="348"/>
      <c r="V134" s="349"/>
      <c r="W134" s="347"/>
      <c r="X134" s="348"/>
      <c r="Y134" s="349"/>
      <c r="Z134" s="757">
        <f t="shared" si="12"/>
      </c>
      <c r="AA134" s="758"/>
      <c r="AB134" s="759"/>
      <c r="AC134" s="730">
        <f t="shared" si="11"/>
      </c>
      <c r="AD134" s="731"/>
      <c r="AE134" s="732"/>
      <c r="AF134" s="730">
        <f t="shared" si="13"/>
      </c>
      <c r="AG134" s="731"/>
      <c r="AH134" s="732"/>
      <c r="AI134" s="962"/>
      <c r="AJ134" s="962"/>
      <c r="AK134" s="962"/>
      <c r="AL134" s="962"/>
      <c r="AM134" s="962"/>
    </row>
    <row r="135" spans="4:39" ht="12" customHeight="1">
      <c r="D135" s="43"/>
      <c r="E135" s="449"/>
      <c r="F135" s="449"/>
      <c r="G135" s="449"/>
      <c r="H135" s="449"/>
      <c r="I135" s="449"/>
      <c r="J135" s="449"/>
      <c r="K135" s="449"/>
      <c r="L135" s="449"/>
      <c r="M135" s="450"/>
      <c r="N135" s="332" t="s">
        <v>86</v>
      </c>
      <c r="O135" s="333"/>
      <c r="P135" s="334"/>
      <c r="Q135" s="332">
        <f>'Goal 6 Workplan'!T136</f>
        <v>0</v>
      </c>
      <c r="R135" s="333"/>
      <c r="S135" s="334"/>
      <c r="T135" s="354"/>
      <c r="U135" s="355"/>
      <c r="V135" s="356"/>
      <c r="W135" s="354"/>
      <c r="X135" s="355"/>
      <c r="Y135" s="356"/>
      <c r="Z135" s="829">
        <f t="shared" si="12"/>
      </c>
      <c r="AA135" s="830"/>
      <c r="AB135" s="831"/>
      <c r="AC135" s="808">
        <f t="shared" si="11"/>
      </c>
      <c r="AD135" s="809"/>
      <c r="AE135" s="810"/>
      <c r="AF135" s="785">
        <f t="shared" si="13"/>
      </c>
      <c r="AG135" s="786"/>
      <c r="AH135" s="787"/>
      <c r="AI135" s="963"/>
      <c r="AJ135" s="963"/>
      <c r="AK135" s="963"/>
      <c r="AL135" s="963"/>
      <c r="AM135" s="963"/>
    </row>
    <row r="136" spans="4:39" ht="12" customHeight="1">
      <c r="D136" s="42" t="s">
        <v>141</v>
      </c>
      <c r="E136" s="586" t="s">
        <v>7</v>
      </c>
      <c r="F136" s="586"/>
      <c r="G136" s="586"/>
      <c r="H136" s="586"/>
      <c r="I136" s="586"/>
      <c r="J136" s="586"/>
      <c r="K136" s="586"/>
      <c r="L136" s="586"/>
      <c r="M136" s="587"/>
      <c r="N136" s="357" t="s">
        <v>85</v>
      </c>
      <c r="O136" s="358"/>
      <c r="P136" s="359"/>
      <c r="Q136" s="357">
        <f>'Goal 6 Workplan'!T137</f>
        <v>0</v>
      </c>
      <c r="R136" s="358"/>
      <c r="S136" s="359"/>
      <c r="T136" s="347"/>
      <c r="U136" s="348"/>
      <c r="V136" s="349"/>
      <c r="W136" s="347"/>
      <c r="X136" s="348"/>
      <c r="Y136" s="349"/>
      <c r="Z136" s="757">
        <f t="shared" si="12"/>
      </c>
      <c r="AA136" s="758"/>
      <c r="AB136" s="759"/>
      <c r="AC136" s="730">
        <f t="shared" si="11"/>
      </c>
      <c r="AD136" s="731"/>
      <c r="AE136" s="732"/>
      <c r="AF136" s="730">
        <f t="shared" si="13"/>
      </c>
      <c r="AG136" s="731"/>
      <c r="AH136" s="732"/>
      <c r="AI136" s="962"/>
      <c r="AJ136" s="962"/>
      <c r="AK136" s="962"/>
      <c r="AL136" s="962"/>
      <c r="AM136" s="962"/>
    </row>
    <row r="137" spans="4:39" ht="12" customHeight="1">
      <c r="D137" s="43"/>
      <c r="E137" s="556"/>
      <c r="F137" s="556"/>
      <c r="G137" s="556"/>
      <c r="H137" s="556"/>
      <c r="I137" s="556"/>
      <c r="J137" s="556"/>
      <c r="K137" s="556"/>
      <c r="L137" s="556"/>
      <c r="M137" s="557"/>
      <c r="N137" s="332" t="s">
        <v>86</v>
      </c>
      <c r="O137" s="333"/>
      <c r="P137" s="334"/>
      <c r="Q137" s="332">
        <f>'Goal 6 Workplan'!T138</f>
        <v>0</v>
      </c>
      <c r="R137" s="333"/>
      <c r="S137" s="334"/>
      <c r="T137" s="354"/>
      <c r="U137" s="355"/>
      <c r="V137" s="356"/>
      <c r="W137" s="354"/>
      <c r="X137" s="355"/>
      <c r="Y137" s="356"/>
      <c r="Z137" s="829">
        <f t="shared" si="12"/>
      </c>
      <c r="AA137" s="830"/>
      <c r="AB137" s="831"/>
      <c r="AC137" s="808">
        <f t="shared" si="11"/>
      </c>
      <c r="AD137" s="809"/>
      <c r="AE137" s="810"/>
      <c r="AF137" s="785">
        <f t="shared" si="13"/>
      </c>
      <c r="AG137" s="786"/>
      <c r="AH137" s="787"/>
      <c r="AI137" s="963"/>
      <c r="AJ137" s="963"/>
      <c r="AK137" s="963"/>
      <c r="AL137" s="963"/>
      <c r="AM137" s="963"/>
    </row>
    <row r="138" spans="4:39" ht="12" customHeight="1">
      <c r="D138" s="42" t="s">
        <v>22</v>
      </c>
      <c r="E138" s="586" t="s">
        <v>8</v>
      </c>
      <c r="F138" s="586"/>
      <c r="G138" s="586"/>
      <c r="H138" s="586"/>
      <c r="I138" s="586"/>
      <c r="J138" s="586"/>
      <c r="K138" s="586"/>
      <c r="L138" s="586"/>
      <c r="M138" s="587"/>
      <c r="N138" s="357" t="s">
        <v>85</v>
      </c>
      <c r="O138" s="358"/>
      <c r="P138" s="359"/>
      <c r="Q138" s="357">
        <f>'Goal 6 Workplan'!T139</f>
        <v>0</v>
      </c>
      <c r="R138" s="358"/>
      <c r="S138" s="359"/>
      <c r="T138" s="347"/>
      <c r="U138" s="348"/>
      <c r="V138" s="349"/>
      <c r="W138" s="347"/>
      <c r="X138" s="348"/>
      <c r="Y138" s="349"/>
      <c r="Z138" s="757">
        <f t="shared" si="12"/>
      </c>
      <c r="AA138" s="758"/>
      <c r="AB138" s="759"/>
      <c r="AC138" s="730">
        <f t="shared" si="11"/>
      </c>
      <c r="AD138" s="731"/>
      <c r="AE138" s="732"/>
      <c r="AF138" s="730">
        <f t="shared" si="13"/>
      </c>
      <c r="AG138" s="731"/>
      <c r="AH138" s="732"/>
      <c r="AI138" s="962"/>
      <c r="AJ138" s="962"/>
      <c r="AK138" s="962"/>
      <c r="AL138" s="962"/>
      <c r="AM138" s="962"/>
    </row>
    <row r="139" spans="4:39" ht="12" customHeight="1">
      <c r="D139" s="43"/>
      <c r="E139" s="556"/>
      <c r="F139" s="556"/>
      <c r="G139" s="556"/>
      <c r="H139" s="556"/>
      <c r="I139" s="556"/>
      <c r="J139" s="556"/>
      <c r="K139" s="556"/>
      <c r="L139" s="556"/>
      <c r="M139" s="557"/>
      <c r="N139" s="332" t="s">
        <v>86</v>
      </c>
      <c r="O139" s="333"/>
      <c r="P139" s="334"/>
      <c r="Q139" s="332">
        <f>'Goal 6 Workplan'!T140</f>
        <v>0</v>
      </c>
      <c r="R139" s="333"/>
      <c r="S139" s="334"/>
      <c r="T139" s="354"/>
      <c r="U139" s="355"/>
      <c r="V139" s="356"/>
      <c r="W139" s="354"/>
      <c r="X139" s="355"/>
      <c r="Y139" s="356"/>
      <c r="Z139" s="829">
        <f t="shared" si="12"/>
      </c>
      <c r="AA139" s="830"/>
      <c r="AB139" s="831"/>
      <c r="AC139" s="808">
        <f t="shared" si="11"/>
      </c>
      <c r="AD139" s="809"/>
      <c r="AE139" s="810"/>
      <c r="AF139" s="785">
        <f t="shared" si="13"/>
      </c>
      <c r="AG139" s="786"/>
      <c r="AH139" s="787"/>
      <c r="AI139" s="963"/>
      <c r="AJ139" s="963"/>
      <c r="AK139" s="963"/>
      <c r="AL139" s="963"/>
      <c r="AM139" s="963"/>
    </row>
    <row r="140" spans="4:39" ht="24" customHeight="1">
      <c r="D140" s="42" t="s">
        <v>142</v>
      </c>
      <c r="E140" s="588" t="s">
        <v>193</v>
      </c>
      <c r="F140" s="586"/>
      <c r="G140" s="586"/>
      <c r="H140" s="586"/>
      <c r="I140" s="586"/>
      <c r="J140" s="586"/>
      <c r="K140" s="586"/>
      <c r="L140" s="586"/>
      <c r="M140" s="587"/>
      <c r="N140" s="357" t="s">
        <v>85</v>
      </c>
      <c r="O140" s="358"/>
      <c r="P140" s="359"/>
      <c r="Q140" s="357">
        <f>'Goal 6 Workplan'!T141</f>
        <v>0</v>
      </c>
      <c r="R140" s="358"/>
      <c r="S140" s="359"/>
      <c r="T140" s="347"/>
      <c r="U140" s="348"/>
      <c r="V140" s="349"/>
      <c r="W140" s="347"/>
      <c r="X140" s="348"/>
      <c r="Y140" s="349"/>
      <c r="Z140" s="757">
        <f t="shared" si="12"/>
      </c>
      <c r="AA140" s="758"/>
      <c r="AB140" s="759"/>
      <c r="AC140" s="730">
        <f t="shared" si="11"/>
      </c>
      <c r="AD140" s="731"/>
      <c r="AE140" s="732"/>
      <c r="AF140" s="730">
        <f t="shared" si="13"/>
      </c>
      <c r="AG140" s="731"/>
      <c r="AH140" s="732"/>
      <c r="AI140" s="962"/>
      <c r="AJ140" s="962"/>
      <c r="AK140" s="962"/>
      <c r="AL140" s="962"/>
      <c r="AM140" s="962"/>
    </row>
    <row r="141" spans="4:39" ht="24" customHeight="1">
      <c r="D141" s="43"/>
      <c r="E141" s="556"/>
      <c r="F141" s="556"/>
      <c r="G141" s="556"/>
      <c r="H141" s="556"/>
      <c r="I141" s="556"/>
      <c r="J141" s="556"/>
      <c r="K141" s="556"/>
      <c r="L141" s="556"/>
      <c r="M141" s="557"/>
      <c r="N141" s="332" t="s">
        <v>86</v>
      </c>
      <c r="O141" s="333"/>
      <c r="P141" s="334"/>
      <c r="Q141" s="332">
        <f>'Goal 6 Workplan'!T142</f>
        <v>0</v>
      </c>
      <c r="R141" s="333"/>
      <c r="S141" s="334"/>
      <c r="T141" s="354"/>
      <c r="U141" s="355"/>
      <c r="V141" s="356"/>
      <c r="W141" s="354"/>
      <c r="X141" s="355"/>
      <c r="Y141" s="356"/>
      <c r="Z141" s="829">
        <f t="shared" si="12"/>
      </c>
      <c r="AA141" s="830"/>
      <c r="AB141" s="831"/>
      <c r="AC141" s="808">
        <f t="shared" si="11"/>
      </c>
      <c r="AD141" s="809"/>
      <c r="AE141" s="810"/>
      <c r="AF141" s="785">
        <f t="shared" si="13"/>
      </c>
      <c r="AG141" s="786"/>
      <c r="AH141" s="787"/>
      <c r="AI141" s="963"/>
      <c r="AJ141" s="963"/>
      <c r="AK141" s="963"/>
      <c r="AL141" s="963"/>
      <c r="AM141" s="963"/>
    </row>
    <row r="142" spans="4:31" ht="12">
      <c r="D142" s="990" t="s">
        <v>9</v>
      </c>
      <c r="E142" s="990"/>
      <c r="F142" s="990"/>
      <c r="G142" s="990"/>
      <c r="H142" s="990"/>
      <c r="I142" s="990"/>
      <c r="J142" s="990"/>
      <c r="K142" s="990"/>
      <c r="L142" s="990"/>
      <c r="M142" s="990"/>
      <c r="N142" s="990"/>
      <c r="O142" s="990"/>
      <c r="P142" s="990"/>
      <c r="Q142" s="990"/>
      <c r="R142" s="990"/>
      <c r="S142" s="990"/>
      <c r="T142" s="990"/>
      <c r="U142" s="990"/>
      <c r="V142" s="990"/>
      <c r="W142" s="990"/>
      <c r="X142" s="990"/>
      <c r="Y142" s="990"/>
      <c r="Z142" s="990"/>
      <c r="AA142" s="990"/>
      <c r="AB142" s="990"/>
      <c r="AC142" s="990"/>
      <c r="AD142" s="990"/>
      <c r="AE142" s="990"/>
    </row>
    <row r="143" spans="4:39" ht="12" customHeight="1">
      <c r="D143" s="984">
        <f>'Goal 6 Workplan'!D144</f>
        <v>0</v>
      </c>
      <c r="E143" s="985"/>
      <c r="F143" s="985"/>
      <c r="G143" s="985"/>
      <c r="H143" s="985"/>
      <c r="I143" s="985"/>
      <c r="J143" s="985"/>
      <c r="K143" s="985"/>
      <c r="L143" s="985"/>
      <c r="M143" s="986"/>
      <c r="N143" s="357" t="s">
        <v>85</v>
      </c>
      <c r="O143" s="358"/>
      <c r="P143" s="359"/>
      <c r="Q143" s="357">
        <f>'Goal 6 Workplan'!T144</f>
        <v>0</v>
      </c>
      <c r="R143" s="358"/>
      <c r="S143" s="359"/>
      <c r="T143" s="347"/>
      <c r="U143" s="348"/>
      <c r="V143" s="349"/>
      <c r="W143" s="347"/>
      <c r="X143" s="348"/>
      <c r="Y143" s="349"/>
      <c r="Z143" s="757">
        <f>IF(Q143="","",IF(Q143=0,"",IF(W143="","",IF(W143=Q143,"100%",IF(Q143=W143,,(W143/Q143))))))</f>
      </c>
      <c r="AA143" s="758"/>
      <c r="AB143" s="759"/>
      <c r="AC143" s="730">
        <f>IF(Q143=W143,"",IF(W143=0,"",IF(W143/Q143&lt;80%,"Explanation",IF(W143/Q143&gt;120%,"Explanation",""))))</f>
      </c>
      <c r="AD143" s="731"/>
      <c r="AE143" s="732"/>
      <c r="AF143" s="730">
        <f>IF(W143&gt;T143,"Achieving &gt; Enrolled",IF(W143=T143,"",IF(W143&lt;T143,"",IF(W143=0,"",IF(T143=0,"")))))</f>
      </c>
      <c r="AG143" s="731"/>
      <c r="AH143" s="732"/>
      <c r="AI143" s="962"/>
      <c r="AJ143" s="962"/>
      <c r="AK143" s="962"/>
      <c r="AL143" s="962"/>
      <c r="AM143" s="962"/>
    </row>
    <row r="144" spans="4:39" ht="12" customHeight="1">
      <c r="D144" s="987"/>
      <c r="E144" s="988"/>
      <c r="F144" s="988"/>
      <c r="G144" s="988"/>
      <c r="H144" s="988"/>
      <c r="I144" s="988"/>
      <c r="J144" s="988"/>
      <c r="K144" s="988"/>
      <c r="L144" s="988"/>
      <c r="M144" s="989"/>
      <c r="N144" s="332" t="s">
        <v>86</v>
      </c>
      <c r="O144" s="333"/>
      <c r="P144" s="334"/>
      <c r="Q144" s="332">
        <f>'Goal 6 Workplan'!T145</f>
        <v>0</v>
      </c>
      <c r="R144" s="333"/>
      <c r="S144" s="334"/>
      <c r="T144" s="354"/>
      <c r="U144" s="355"/>
      <c r="V144" s="356"/>
      <c r="W144" s="354"/>
      <c r="X144" s="355"/>
      <c r="Y144" s="356"/>
      <c r="Z144" s="829">
        <f>IF(Q144="","",IF(Q144=0,"",IF(W144="","",IF(W144=Q144,"100%",IF(Q144=W144,,(W144/Q144))))))</f>
      </c>
      <c r="AA144" s="830"/>
      <c r="AB144" s="831"/>
      <c r="AC144" s="739">
        <f>IF(Q144=W144,"",IF(W144=0,"",IF(W144/Q144&lt;80%,"Explanation",IF(W144/Q144&gt;120%,"Explanation",""))))</f>
      </c>
      <c r="AD144" s="740"/>
      <c r="AE144" s="741"/>
      <c r="AF144" s="785">
        <f>IF(W144&gt;T144,"Achieving &gt; Enrolled",IF(W144=T144,"",IF(W144&lt;T144,"",IF(W144=0,"",IF(T144=0,"")))))</f>
      </c>
      <c r="AG144" s="786"/>
      <c r="AH144" s="787"/>
      <c r="AI144" s="963"/>
      <c r="AJ144" s="963"/>
      <c r="AK144" s="963"/>
      <c r="AL144" s="963"/>
      <c r="AM144" s="963"/>
    </row>
    <row r="145" spans="4:31" ht="6" customHeight="1">
      <c r="D145" s="145"/>
      <c r="E145" s="145"/>
      <c r="F145" s="145"/>
      <c r="G145" s="145"/>
      <c r="H145" s="145"/>
      <c r="I145" s="145"/>
      <c r="J145" s="145"/>
      <c r="K145" s="145"/>
      <c r="L145" s="145"/>
      <c r="M145" s="145"/>
      <c r="N145" s="84"/>
      <c r="O145" s="84"/>
      <c r="P145" s="84"/>
      <c r="Q145" s="84"/>
      <c r="R145" s="84"/>
      <c r="S145" s="84"/>
      <c r="T145" s="84"/>
      <c r="U145" s="84"/>
      <c r="V145" s="84"/>
      <c r="W145" s="84"/>
      <c r="X145" s="84"/>
      <c r="Y145" s="84"/>
      <c r="Z145" s="86"/>
      <c r="AA145" s="86"/>
      <c r="AB145" s="86"/>
      <c r="AC145" s="87"/>
      <c r="AD145" s="87"/>
      <c r="AE145" s="87"/>
    </row>
    <row r="146" spans="4:31" ht="29.25" customHeight="1">
      <c r="D146" s="525" t="s">
        <v>36</v>
      </c>
      <c r="E146" s="525"/>
      <c r="F146" s="525"/>
      <c r="G146" s="525"/>
      <c r="H146" s="525"/>
      <c r="I146" s="525"/>
      <c r="J146" s="525"/>
      <c r="K146" s="525"/>
      <c r="L146" s="525"/>
      <c r="M146" s="525"/>
      <c r="N146" s="525"/>
      <c r="O146" s="525"/>
      <c r="P146" s="525"/>
      <c r="Q146" s="525"/>
      <c r="R146" s="525"/>
      <c r="S146" s="525"/>
      <c r="T146" s="525"/>
      <c r="U146" s="525"/>
      <c r="V146" s="525"/>
      <c r="W146" s="820"/>
      <c r="X146" s="820"/>
      <c r="Y146" s="820"/>
      <c r="Z146" s="820"/>
      <c r="AA146" s="820"/>
      <c r="AB146" s="820"/>
      <c r="AC146" s="820"/>
      <c r="AD146" s="820"/>
      <c r="AE146" s="820"/>
    </row>
    <row r="147" spans="4:31" ht="15" customHeight="1">
      <c r="D147" s="541" t="s">
        <v>220</v>
      </c>
      <c r="E147" s="541"/>
      <c r="F147" s="541"/>
      <c r="G147" s="541"/>
      <c r="H147" s="541"/>
      <c r="I147" s="541"/>
      <c r="J147" s="541"/>
      <c r="K147" s="541"/>
      <c r="L147" s="541"/>
      <c r="M147" s="541"/>
      <c r="N147" s="541"/>
      <c r="O147" s="541"/>
      <c r="P147" s="541"/>
      <c r="Q147" s="541"/>
      <c r="R147" s="541"/>
      <c r="S147" s="541"/>
      <c r="T147" s="541"/>
      <c r="U147" s="541"/>
      <c r="V147" s="541"/>
      <c r="W147" s="747"/>
      <c r="X147" s="747"/>
      <c r="Y147" s="747"/>
      <c r="Z147" s="747"/>
      <c r="AA147" s="747"/>
      <c r="AB147" s="747"/>
      <c r="AC147" s="747"/>
      <c r="AD147" s="747"/>
      <c r="AE147" s="747"/>
    </row>
    <row r="148" spans="4:31" ht="14.25" customHeight="1">
      <c r="D148" s="461" t="s">
        <v>199</v>
      </c>
      <c r="E148" s="461"/>
      <c r="F148" s="461"/>
      <c r="G148" s="461"/>
      <c r="H148" s="461"/>
      <c r="I148" s="461"/>
      <c r="J148" s="461"/>
      <c r="K148" s="461"/>
      <c r="L148" s="461"/>
      <c r="M148" s="461"/>
      <c r="N148" s="461"/>
      <c r="O148" s="461"/>
      <c r="P148" s="461"/>
      <c r="Q148" s="461"/>
      <c r="R148" s="461"/>
      <c r="S148" s="461"/>
      <c r="T148" s="461"/>
      <c r="U148" s="461"/>
      <c r="V148" s="461"/>
      <c r="W148" s="456"/>
      <c r="X148" s="456"/>
      <c r="Y148" s="456"/>
      <c r="Z148" s="456"/>
      <c r="AA148" s="456"/>
      <c r="AB148" s="456"/>
      <c r="AC148" s="456"/>
      <c r="AD148" s="456"/>
      <c r="AE148" s="456"/>
    </row>
    <row r="149" spans="4:31" ht="54.75" customHeight="1">
      <c r="D149" s="978">
        <f>'Goal 6 Workplan'!D151</f>
        <v>0</v>
      </c>
      <c r="E149" s="978"/>
      <c r="F149" s="978"/>
      <c r="G149" s="978"/>
      <c r="H149" s="978"/>
      <c r="I149" s="978"/>
      <c r="J149" s="978"/>
      <c r="K149" s="978"/>
      <c r="L149" s="978"/>
      <c r="M149" s="978"/>
      <c r="N149" s="978"/>
      <c r="O149" s="978"/>
      <c r="P149" s="978"/>
      <c r="Q149" s="978"/>
      <c r="R149" s="978"/>
      <c r="S149" s="978"/>
      <c r="T149" s="978"/>
      <c r="U149" s="978"/>
      <c r="V149" s="978"/>
      <c r="W149" s="456"/>
      <c r="X149" s="456"/>
      <c r="Y149" s="456"/>
      <c r="Z149" s="456"/>
      <c r="AA149" s="456"/>
      <c r="AB149" s="456"/>
      <c r="AC149" s="456"/>
      <c r="AD149" s="456"/>
      <c r="AE149" s="456"/>
    </row>
    <row r="150" spans="4:31" ht="12" customHeight="1">
      <c r="D150" s="980" t="s">
        <v>200</v>
      </c>
      <c r="E150" s="980"/>
      <c r="F150" s="980"/>
      <c r="G150" s="980"/>
      <c r="H150" s="980"/>
      <c r="I150" s="980"/>
      <c r="J150" s="980"/>
      <c r="K150" s="980"/>
      <c r="L150" s="980"/>
      <c r="M150" s="980"/>
      <c r="N150" s="980"/>
      <c r="O150" s="980"/>
      <c r="P150" s="980"/>
      <c r="Q150" s="980"/>
      <c r="R150" s="980"/>
      <c r="S150" s="980"/>
      <c r="T150" s="980"/>
      <c r="U150" s="980"/>
      <c r="V150" s="980"/>
      <c r="W150" s="456"/>
      <c r="X150" s="456"/>
      <c r="Y150" s="456"/>
      <c r="Z150" s="456"/>
      <c r="AA150" s="456"/>
      <c r="AB150" s="456"/>
      <c r="AC150" s="456"/>
      <c r="AD150" s="456"/>
      <c r="AE150" s="456"/>
    </row>
    <row r="151" spans="4:31" ht="55.5" customHeight="1">
      <c r="D151" s="991">
        <f>'Goal 6 Workplan'!D153</f>
        <v>0</v>
      </c>
      <c r="E151" s="992"/>
      <c r="F151" s="992"/>
      <c r="G151" s="992"/>
      <c r="H151" s="992"/>
      <c r="I151" s="992"/>
      <c r="J151" s="992"/>
      <c r="K151" s="992"/>
      <c r="L151" s="992"/>
      <c r="M151" s="992"/>
      <c r="N151" s="992"/>
      <c r="O151" s="992"/>
      <c r="P151" s="992"/>
      <c r="Q151" s="992"/>
      <c r="R151" s="992"/>
      <c r="S151" s="992"/>
      <c r="T151" s="992"/>
      <c r="U151" s="992"/>
      <c r="V151" s="992"/>
      <c r="W151" s="992"/>
      <c r="X151" s="992"/>
      <c r="Y151" s="992"/>
      <c r="Z151" s="992"/>
      <c r="AA151" s="992"/>
      <c r="AB151" s="992"/>
      <c r="AC151" s="992"/>
      <c r="AD151" s="992"/>
      <c r="AE151" s="992"/>
    </row>
    <row r="152" spans="2:39" ht="28.5" customHeight="1">
      <c r="B152" s="279" t="s">
        <v>402</v>
      </c>
      <c r="D152" s="389" t="s">
        <v>132</v>
      </c>
      <c r="E152" s="390"/>
      <c r="F152" s="390"/>
      <c r="G152" s="390"/>
      <c r="H152" s="390"/>
      <c r="I152" s="390"/>
      <c r="J152" s="390"/>
      <c r="K152" s="390"/>
      <c r="L152" s="390"/>
      <c r="M152" s="390"/>
      <c r="N152" s="390"/>
      <c r="O152" s="390"/>
      <c r="P152" s="443"/>
      <c r="Q152" s="399" t="s">
        <v>87</v>
      </c>
      <c r="R152" s="429"/>
      <c r="S152" s="430"/>
      <c r="T152" s="812" t="s">
        <v>374</v>
      </c>
      <c r="U152" s="813"/>
      <c r="V152" s="814"/>
      <c r="W152" s="812" t="s">
        <v>375</v>
      </c>
      <c r="X152" s="813"/>
      <c r="Y152" s="814"/>
      <c r="Z152" s="812" t="s">
        <v>376</v>
      </c>
      <c r="AA152" s="813"/>
      <c r="AB152" s="814"/>
      <c r="AC152" s="914" t="s">
        <v>377</v>
      </c>
      <c r="AD152" s="993"/>
      <c r="AE152" s="994"/>
      <c r="AI152" s="699" t="s">
        <v>234</v>
      </c>
      <c r="AJ152" s="700"/>
      <c r="AK152" s="700"/>
      <c r="AL152" s="700"/>
      <c r="AM152" s="700"/>
    </row>
    <row r="153" spans="4:39" ht="21.75" customHeight="1">
      <c r="D153" s="393" t="s">
        <v>133</v>
      </c>
      <c r="E153" s="394"/>
      <c r="F153" s="394"/>
      <c r="G153" s="394"/>
      <c r="H153" s="394"/>
      <c r="I153" s="394"/>
      <c r="J153" s="394"/>
      <c r="K153" s="394"/>
      <c r="L153" s="394"/>
      <c r="M153" s="394"/>
      <c r="N153" s="394"/>
      <c r="O153" s="394"/>
      <c r="P153" s="444"/>
      <c r="Q153" s="431"/>
      <c r="R153" s="432"/>
      <c r="S153" s="433"/>
      <c r="T153" s="383" t="s">
        <v>229</v>
      </c>
      <c r="U153" s="384"/>
      <c r="V153" s="385"/>
      <c r="W153" s="383" t="s">
        <v>175</v>
      </c>
      <c r="X153" s="384"/>
      <c r="Y153" s="385"/>
      <c r="Z153" s="383" t="s">
        <v>382</v>
      </c>
      <c r="AA153" s="384"/>
      <c r="AB153" s="385"/>
      <c r="AC153" s="383" t="s">
        <v>433</v>
      </c>
      <c r="AD153" s="384"/>
      <c r="AE153" s="385"/>
      <c r="AI153" s="699"/>
      <c r="AJ153" s="700"/>
      <c r="AK153" s="700"/>
      <c r="AL153" s="700"/>
      <c r="AM153" s="700"/>
    </row>
    <row r="154" spans="4:39" ht="75" customHeight="1">
      <c r="D154" s="497" t="s">
        <v>307</v>
      </c>
      <c r="E154" s="556"/>
      <c r="F154" s="556"/>
      <c r="G154" s="556"/>
      <c r="H154" s="556"/>
      <c r="I154" s="556"/>
      <c r="J154" s="556"/>
      <c r="K154" s="556"/>
      <c r="L154" s="556"/>
      <c r="M154" s="556"/>
      <c r="N154" s="556"/>
      <c r="O154" s="556"/>
      <c r="P154" s="557"/>
      <c r="Q154" s="434"/>
      <c r="R154" s="435"/>
      <c r="S154" s="436"/>
      <c r="T154" s="386"/>
      <c r="U154" s="387"/>
      <c r="V154" s="388"/>
      <c r="W154" s="386"/>
      <c r="X154" s="387"/>
      <c r="Y154" s="388"/>
      <c r="Z154" s="386"/>
      <c r="AA154" s="387"/>
      <c r="AB154" s="388"/>
      <c r="AC154" s="386"/>
      <c r="AD154" s="387"/>
      <c r="AE154" s="388"/>
      <c r="AI154" s="699"/>
      <c r="AJ154" s="700"/>
      <c r="AK154" s="700"/>
      <c r="AL154" s="700"/>
      <c r="AM154" s="700"/>
    </row>
    <row r="155" spans="4:39" ht="12" customHeight="1">
      <c r="D155" s="42" t="s">
        <v>13</v>
      </c>
      <c r="E155" s="447" t="s">
        <v>134</v>
      </c>
      <c r="F155" s="447"/>
      <c r="G155" s="447"/>
      <c r="H155" s="447"/>
      <c r="I155" s="447"/>
      <c r="J155" s="447"/>
      <c r="K155" s="447"/>
      <c r="L155" s="447"/>
      <c r="M155" s="447"/>
      <c r="N155" s="447"/>
      <c r="O155" s="447"/>
      <c r="P155" s="448"/>
      <c r="Q155" s="357" t="s">
        <v>85</v>
      </c>
      <c r="R155" s="358"/>
      <c r="S155" s="359"/>
      <c r="T155" s="357">
        <f>'Goal 6 Workplan'!T157</f>
        <v>0</v>
      </c>
      <c r="U155" s="358"/>
      <c r="V155" s="359"/>
      <c r="W155" s="347"/>
      <c r="X155" s="348"/>
      <c r="Y155" s="349"/>
      <c r="Z155" s="757"/>
      <c r="AA155" s="758"/>
      <c r="AB155" s="759"/>
      <c r="AC155" s="730">
        <f>IF(T155=W155,"",IF(W155=0,"",IF(W155/T155&lt;80%,"Explanation",IF(W155/T155&gt;120%,"Explanation",""))))</f>
      </c>
      <c r="AD155" s="731"/>
      <c r="AE155" s="732"/>
      <c r="AI155" s="730"/>
      <c r="AJ155" s="731"/>
      <c r="AK155" s="731"/>
      <c r="AL155" s="731"/>
      <c r="AM155" s="731"/>
    </row>
    <row r="156" spans="4:39" ht="12" customHeight="1">
      <c r="D156" s="43"/>
      <c r="E156" s="449"/>
      <c r="F156" s="449"/>
      <c r="G156" s="449"/>
      <c r="H156" s="449"/>
      <c r="I156" s="449"/>
      <c r="J156" s="449"/>
      <c r="K156" s="449"/>
      <c r="L156" s="449"/>
      <c r="M156" s="449"/>
      <c r="N156" s="449"/>
      <c r="O156" s="449"/>
      <c r="P156" s="450"/>
      <c r="Q156" s="332" t="s">
        <v>86</v>
      </c>
      <c r="R156" s="333"/>
      <c r="S156" s="334"/>
      <c r="T156" s="332">
        <f>'Goal 6 Workplan'!T158</f>
        <v>0</v>
      </c>
      <c r="U156" s="333"/>
      <c r="V156" s="334"/>
      <c r="W156" s="354"/>
      <c r="X156" s="355"/>
      <c r="Y156" s="356"/>
      <c r="Z156" s="760">
        <f aca="true" t="shared" si="14" ref="Z156:Z164">IF(T156="","",IF(T156=0,"",IF(W156="","",IF(W156=0,"",IF(W156=T156,"100%",IF(T156=W156,,(W156/T156)))))))</f>
      </c>
      <c r="AA156" s="761"/>
      <c r="AB156" s="762"/>
      <c r="AC156" s="785">
        <f aca="true" t="shared" si="15" ref="AC156:AC164">IF(T156=W156,"",IF(W156=0,"",IF(W156/T156&lt;80%,"Explanation",IF(W156/T156&gt;120%,"Explanation",""))))</f>
      </c>
      <c r="AD156" s="786"/>
      <c r="AE156" s="787"/>
      <c r="AI156" s="739"/>
      <c r="AJ156" s="740"/>
      <c r="AK156" s="740"/>
      <c r="AL156" s="740"/>
      <c r="AM156" s="740"/>
    </row>
    <row r="157" spans="4:39" ht="12" customHeight="1">
      <c r="D157" s="42" t="s">
        <v>14</v>
      </c>
      <c r="E157" s="447" t="s">
        <v>135</v>
      </c>
      <c r="F157" s="447"/>
      <c r="G157" s="447"/>
      <c r="H157" s="447"/>
      <c r="I157" s="447"/>
      <c r="J157" s="447"/>
      <c r="K157" s="447"/>
      <c r="L157" s="447"/>
      <c r="M157" s="447"/>
      <c r="N157" s="447"/>
      <c r="O157" s="447"/>
      <c r="P157" s="448"/>
      <c r="Q157" s="357" t="s">
        <v>85</v>
      </c>
      <c r="R157" s="358"/>
      <c r="S157" s="359"/>
      <c r="T157" s="357">
        <f>'Goal 6 Workplan'!T159</f>
        <v>0</v>
      </c>
      <c r="U157" s="358"/>
      <c r="V157" s="359"/>
      <c r="W157" s="347"/>
      <c r="X157" s="348"/>
      <c r="Y157" s="349"/>
      <c r="Z157" s="757">
        <f aca="true" t="shared" si="16" ref="Z157:Z163">IF(T157="","",IF(T157=0,"",IF(W157="","",IF(W157=T157,"100%",IF(T157=W157,,(W157/T157))))))</f>
      </c>
      <c r="AA157" s="758"/>
      <c r="AB157" s="759"/>
      <c r="AC157" s="730">
        <f t="shared" si="15"/>
      </c>
      <c r="AD157" s="731"/>
      <c r="AE157" s="732"/>
      <c r="AI157" s="730"/>
      <c r="AJ157" s="731"/>
      <c r="AK157" s="731"/>
      <c r="AL157" s="731"/>
      <c r="AM157" s="731"/>
    </row>
    <row r="158" spans="4:39" ht="12" customHeight="1">
      <c r="D158" s="43"/>
      <c r="E158" s="449"/>
      <c r="F158" s="449"/>
      <c r="G158" s="449"/>
      <c r="H158" s="449"/>
      <c r="I158" s="449"/>
      <c r="J158" s="449"/>
      <c r="K158" s="449"/>
      <c r="L158" s="449"/>
      <c r="M158" s="449"/>
      <c r="N158" s="449"/>
      <c r="O158" s="449"/>
      <c r="P158" s="450"/>
      <c r="Q158" s="332" t="s">
        <v>86</v>
      </c>
      <c r="R158" s="333"/>
      <c r="S158" s="334"/>
      <c r="T158" s="332">
        <f>'Goal 6 Workplan'!T160</f>
        <v>0</v>
      </c>
      <c r="U158" s="333"/>
      <c r="V158" s="334"/>
      <c r="W158" s="354"/>
      <c r="X158" s="355"/>
      <c r="Y158" s="356"/>
      <c r="Z158" s="760">
        <f t="shared" si="14"/>
      </c>
      <c r="AA158" s="761"/>
      <c r="AB158" s="762"/>
      <c r="AC158" s="785">
        <f t="shared" si="15"/>
      </c>
      <c r="AD158" s="786"/>
      <c r="AE158" s="787"/>
      <c r="AI158" s="739"/>
      <c r="AJ158" s="740"/>
      <c r="AK158" s="740"/>
      <c r="AL158" s="740"/>
      <c r="AM158" s="740"/>
    </row>
    <row r="159" spans="4:39" ht="12" customHeight="1">
      <c r="D159" s="42" t="s">
        <v>16</v>
      </c>
      <c r="E159" s="447" t="s">
        <v>136</v>
      </c>
      <c r="F159" s="447"/>
      <c r="G159" s="447"/>
      <c r="H159" s="447"/>
      <c r="I159" s="447"/>
      <c r="J159" s="447"/>
      <c r="K159" s="447"/>
      <c r="L159" s="447"/>
      <c r="M159" s="447"/>
      <c r="N159" s="447"/>
      <c r="O159" s="447"/>
      <c r="P159" s="448"/>
      <c r="Q159" s="357" t="s">
        <v>85</v>
      </c>
      <c r="R159" s="358"/>
      <c r="S159" s="359"/>
      <c r="T159" s="357">
        <f>'Goal 6 Workplan'!T161</f>
        <v>0</v>
      </c>
      <c r="U159" s="358"/>
      <c r="V159" s="359"/>
      <c r="W159" s="347"/>
      <c r="X159" s="348"/>
      <c r="Y159" s="349"/>
      <c r="Z159" s="757">
        <f t="shared" si="16"/>
      </c>
      <c r="AA159" s="758"/>
      <c r="AB159" s="759"/>
      <c r="AC159" s="730">
        <f t="shared" si="15"/>
      </c>
      <c r="AD159" s="731"/>
      <c r="AE159" s="732"/>
      <c r="AI159" s="730"/>
      <c r="AJ159" s="731"/>
      <c r="AK159" s="731"/>
      <c r="AL159" s="731"/>
      <c r="AM159" s="731"/>
    </row>
    <row r="160" spans="4:39" ht="12" customHeight="1">
      <c r="D160" s="43"/>
      <c r="E160" s="449"/>
      <c r="F160" s="449"/>
      <c r="G160" s="449"/>
      <c r="H160" s="449"/>
      <c r="I160" s="449"/>
      <c r="J160" s="449"/>
      <c r="K160" s="449"/>
      <c r="L160" s="449"/>
      <c r="M160" s="449"/>
      <c r="N160" s="449"/>
      <c r="O160" s="449"/>
      <c r="P160" s="450"/>
      <c r="Q160" s="332" t="s">
        <v>86</v>
      </c>
      <c r="R160" s="333"/>
      <c r="S160" s="334"/>
      <c r="T160" s="332">
        <f>'Goal 6 Workplan'!T162</f>
        <v>0</v>
      </c>
      <c r="U160" s="333"/>
      <c r="V160" s="334"/>
      <c r="W160" s="354"/>
      <c r="X160" s="355"/>
      <c r="Y160" s="356"/>
      <c r="Z160" s="760">
        <f t="shared" si="14"/>
      </c>
      <c r="AA160" s="761"/>
      <c r="AB160" s="762"/>
      <c r="AC160" s="785">
        <f t="shared" si="15"/>
      </c>
      <c r="AD160" s="786"/>
      <c r="AE160" s="787"/>
      <c r="AI160" s="739"/>
      <c r="AJ160" s="740"/>
      <c r="AK160" s="740"/>
      <c r="AL160" s="740"/>
      <c r="AM160" s="740"/>
    </row>
    <row r="161" spans="4:39" ht="12" customHeight="1">
      <c r="D161" s="97" t="s">
        <v>18</v>
      </c>
      <c r="E161" s="447" t="s">
        <v>137</v>
      </c>
      <c r="F161" s="447"/>
      <c r="G161" s="447"/>
      <c r="H161" s="447"/>
      <c r="I161" s="447"/>
      <c r="J161" s="447"/>
      <c r="K161" s="447"/>
      <c r="L161" s="447"/>
      <c r="M161" s="447"/>
      <c r="N161" s="447"/>
      <c r="O161" s="447"/>
      <c r="P161" s="448"/>
      <c r="Q161" s="357" t="s">
        <v>85</v>
      </c>
      <c r="R161" s="358"/>
      <c r="S161" s="359"/>
      <c r="T161" s="357">
        <f>'Goal 6 Workplan'!T163</f>
        <v>0</v>
      </c>
      <c r="U161" s="358"/>
      <c r="V161" s="359"/>
      <c r="W161" s="347"/>
      <c r="X161" s="348"/>
      <c r="Y161" s="349"/>
      <c r="Z161" s="757">
        <f t="shared" si="16"/>
      </c>
      <c r="AA161" s="758"/>
      <c r="AB161" s="759"/>
      <c r="AC161" s="730">
        <f t="shared" si="15"/>
      </c>
      <c r="AD161" s="731"/>
      <c r="AE161" s="732"/>
      <c r="AI161" s="730"/>
      <c r="AJ161" s="731"/>
      <c r="AK161" s="731"/>
      <c r="AL161" s="731"/>
      <c r="AM161" s="731"/>
    </row>
    <row r="162" spans="4:39" ht="12" customHeight="1">
      <c r="D162" s="52"/>
      <c r="E162" s="449"/>
      <c r="F162" s="449"/>
      <c r="G162" s="449"/>
      <c r="H162" s="449"/>
      <c r="I162" s="449"/>
      <c r="J162" s="449"/>
      <c r="K162" s="449"/>
      <c r="L162" s="449"/>
      <c r="M162" s="449"/>
      <c r="N162" s="449"/>
      <c r="O162" s="449"/>
      <c r="P162" s="450"/>
      <c r="Q162" s="332" t="s">
        <v>86</v>
      </c>
      <c r="R162" s="333"/>
      <c r="S162" s="334"/>
      <c r="T162" s="332">
        <f>'Goal 6 Workplan'!T164</f>
        <v>0</v>
      </c>
      <c r="U162" s="333"/>
      <c r="V162" s="334"/>
      <c r="W162" s="354"/>
      <c r="X162" s="355"/>
      <c r="Y162" s="356"/>
      <c r="Z162" s="760">
        <f t="shared" si="14"/>
      </c>
      <c r="AA162" s="761"/>
      <c r="AB162" s="762"/>
      <c r="AC162" s="785">
        <f t="shared" si="15"/>
      </c>
      <c r="AD162" s="786"/>
      <c r="AE162" s="787"/>
      <c r="AI162" s="739"/>
      <c r="AJ162" s="740"/>
      <c r="AK162" s="740"/>
      <c r="AL162" s="740"/>
      <c r="AM162" s="740"/>
    </row>
    <row r="163" spans="4:39" ht="12" customHeight="1">
      <c r="D163" s="44" t="s">
        <v>19</v>
      </c>
      <c r="E163" s="447" t="s">
        <v>138</v>
      </c>
      <c r="F163" s="447"/>
      <c r="G163" s="447"/>
      <c r="H163" s="447"/>
      <c r="I163" s="447"/>
      <c r="J163" s="447"/>
      <c r="K163" s="447"/>
      <c r="L163" s="447"/>
      <c r="M163" s="447"/>
      <c r="N163" s="447"/>
      <c r="O163" s="447"/>
      <c r="P163" s="448"/>
      <c r="Q163" s="357" t="s">
        <v>85</v>
      </c>
      <c r="R163" s="358"/>
      <c r="S163" s="359"/>
      <c r="T163" s="357">
        <f>'Goal 6 Workplan'!T165</f>
        <v>0</v>
      </c>
      <c r="U163" s="358"/>
      <c r="V163" s="359"/>
      <c r="W163" s="347"/>
      <c r="X163" s="348"/>
      <c r="Y163" s="349"/>
      <c r="Z163" s="757">
        <f t="shared" si="16"/>
      </c>
      <c r="AA163" s="758"/>
      <c r="AB163" s="759"/>
      <c r="AC163" s="730">
        <f t="shared" si="15"/>
      </c>
      <c r="AD163" s="731"/>
      <c r="AE163" s="732"/>
      <c r="AI163" s="730"/>
      <c r="AJ163" s="731"/>
      <c r="AK163" s="731"/>
      <c r="AL163" s="731"/>
      <c r="AM163" s="731"/>
    </row>
    <row r="164" spans="4:39" ht="12" customHeight="1">
      <c r="D164" s="43"/>
      <c r="E164" s="449"/>
      <c r="F164" s="449"/>
      <c r="G164" s="449"/>
      <c r="H164" s="449"/>
      <c r="I164" s="449"/>
      <c r="J164" s="449"/>
      <c r="K164" s="449"/>
      <c r="L164" s="449"/>
      <c r="M164" s="449"/>
      <c r="N164" s="449"/>
      <c r="O164" s="449"/>
      <c r="P164" s="450"/>
      <c r="Q164" s="332" t="s">
        <v>86</v>
      </c>
      <c r="R164" s="333"/>
      <c r="S164" s="334"/>
      <c r="T164" s="332">
        <f>'Goal 6 Workplan'!T166</f>
        <v>0</v>
      </c>
      <c r="U164" s="333"/>
      <c r="V164" s="334"/>
      <c r="W164" s="354"/>
      <c r="X164" s="355"/>
      <c r="Y164" s="356"/>
      <c r="Z164" s="760">
        <f t="shared" si="14"/>
      </c>
      <c r="AA164" s="761"/>
      <c r="AB164" s="762"/>
      <c r="AC164" s="785">
        <f t="shared" si="15"/>
      </c>
      <c r="AD164" s="786"/>
      <c r="AE164" s="787"/>
      <c r="AI164" s="739"/>
      <c r="AJ164" s="740"/>
      <c r="AK164" s="740"/>
      <c r="AL164" s="740"/>
      <c r="AM164" s="740"/>
    </row>
    <row r="165" spans="4:31" ht="13.5" customHeight="1">
      <c r="D165" s="990" t="s">
        <v>139</v>
      </c>
      <c r="E165" s="990"/>
      <c r="F165" s="990"/>
      <c r="G165" s="990"/>
      <c r="H165" s="990"/>
      <c r="I165" s="990"/>
      <c r="J165" s="990"/>
      <c r="K165" s="990"/>
      <c r="L165" s="990"/>
      <c r="M165" s="990"/>
      <c r="N165" s="990"/>
      <c r="O165" s="990"/>
      <c r="P165" s="990"/>
      <c r="Q165" s="990"/>
      <c r="R165" s="990"/>
      <c r="S165" s="990"/>
      <c r="T165" s="990"/>
      <c r="U165" s="990"/>
      <c r="V165" s="990"/>
      <c r="W165" s="990"/>
      <c r="X165" s="990"/>
      <c r="Y165" s="990"/>
      <c r="Z165" s="990"/>
      <c r="AA165" s="990"/>
      <c r="AB165" s="990"/>
      <c r="AC165" s="60"/>
      <c r="AD165" s="60"/>
      <c r="AE165" s="60"/>
    </row>
    <row r="166" spans="4:39" ht="16.5" customHeight="1">
      <c r="D166" s="984">
        <f>'Goal 6 Workplan'!D168</f>
        <v>0</v>
      </c>
      <c r="E166" s="985"/>
      <c r="F166" s="985"/>
      <c r="G166" s="985"/>
      <c r="H166" s="985"/>
      <c r="I166" s="985"/>
      <c r="J166" s="985"/>
      <c r="K166" s="985"/>
      <c r="L166" s="985"/>
      <c r="M166" s="985"/>
      <c r="N166" s="985"/>
      <c r="O166" s="985"/>
      <c r="P166" s="986"/>
      <c r="Q166" s="357" t="s">
        <v>85</v>
      </c>
      <c r="R166" s="358"/>
      <c r="S166" s="359"/>
      <c r="T166" s="357">
        <f>'Goal 6 Workplan'!T168</f>
        <v>0</v>
      </c>
      <c r="U166" s="358"/>
      <c r="V166" s="359"/>
      <c r="W166" s="347"/>
      <c r="X166" s="348"/>
      <c r="Y166" s="349"/>
      <c r="Z166" s="757">
        <f>IF(T166="","",IF(T166=0,"",IF(W166="","",IF(W166=T166,"100%",IF(T166=W166,,(W166/T166))))))</f>
      </c>
      <c r="AA166" s="758"/>
      <c r="AB166" s="759"/>
      <c r="AC166" s="730">
        <f>IF(T166=W166,"",IF(W166=0,"",IF(W166/T166&lt;80%,"Explanation",IF(W166/T166&gt;120%,"Explanation",""))))</f>
      </c>
      <c r="AD166" s="731"/>
      <c r="AE166" s="732"/>
      <c r="AI166" s="730"/>
      <c r="AJ166" s="731"/>
      <c r="AK166" s="731"/>
      <c r="AL166" s="731"/>
      <c r="AM166" s="731"/>
    </row>
    <row r="167" spans="4:39" ht="16.5" customHeight="1">
      <c r="D167" s="987"/>
      <c r="E167" s="988"/>
      <c r="F167" s="988"/>
      <c r="G167" s="988"/>
      <c r="H167" s="988"/>
      <c r="I167" s="988"/>
      <c r="J167" s="988"/>
      <c r="K167" s="988"/>
      <c r="L167" s="988"/>
      <c r="M167" s="988"/>
      <c r="N167" s="988"/>
      <c r="O167" s="988"/>
      <c r="P167" s="989"/>
      <c r="Q167" s="332" t="s">
        <v>86</v>
      </c>
      <c r="R167" s="333"/>
      <c r="S167" s="334"/>
      <c r="T167" s="332">
        <f>'Goal 6 Workplan'!T169</f>
        <v>0</v>
      </c>
      <c r="U167" s="333"/>
      <c r="V167" s="334"/>
      <c r="W167" s="354"/>
      <c r="X167" s="355"/>
      <c r="Y167" s="356"/>
      <c r="Z167" s="760">
        <f>IF(T167="","",IF(T167=0,"",IF(W167="","",IF(W167=0,"",IF(W167=T167,"100%",IF(T167=W167,,(W167/T167)))))))</f>
      </c>
      <c r="AA167" s="761"/>
      <c r="AB167" s="762"/>
      <c r="AC167" s="785">
        <f>IF(T167=W167,"",IF(W167=0,"",IF(W167/T167&lt;80%,"Explanation",IF(W167/T167&gt;120%,"Explanation",""))))</f>
      </c>
      <c r="AD167" s="786"/>
      <c r="AE167" s="787"/>
      <c r="AI167" s="739"/>
      <c r="AJ167" s="740"/>
      <c r="AK167" s="740"/>
      <c r="AL167" s="740"/>
      <c r="AM167" s="740"/>
    </row>
    <row r="170" ht="12">
      <c r="AI170" s="77" t="s">
        <v>235</v>
      </c>
    </row>
  </sheetData>
  <sheetProtection sheet="1" formatColumns="0" formatRows="0" insertRows="0" selectLockedCells="1"/>
  <mergeCells count="899">
    <mergeCell ref="B42:B43"/>
    <mergeCell ref="D46:AC46"/>
    <mergeCell ref="E93:M94"/>
    <mergeCell ref="E96:M97"/>
    <mergeCell ref="E98:M99"/>
    <mergeCell ref="E100:M101"/>
    <mergeCell ref="D43:AE43"/>
    <mergeCell ref="T48:V48"/>
    <mergeCell ref="W48:Y48"/>
    <mergeCell ref="Z48:AB48"/>
    <mergeCell ref="E102:M103"/>
    <mergeCell ref="D47:AE47"/>
    <mergeCell ref="D48:M48"/>
    <mergeCell ref="N48:P50"/>
    <mergeCell ref="Q48:S48"/>
    <mergeCell ref="E104:M105"/>
    <mergeCell ref="D95:AE95"/>
    <mergeCell ref="N96:P96"/>
    <mergeCell ref="Q96:S96"/>
    <mergeCell ref="T96:V96"/>
    <mergeCell ref="D11:H11"/>
    <mergeCell ref="I11:AE11"/>
    <mergeCell ref="D14:AE14"/>
    <mergeCell ref="D21:P21"/>
    <mergeCell ref="Q21:S23"/>
    <mergeCell ref="D13:H13"/>
    <mergeCell ref="I13:U13"/>
    <mergeCell ref="T21:V21"/>
    <mergeCell ref="W21:Y21"/>
    <mergeCell ref="Z21:AB21"/>
    <mergeCell ref="B2:B8"/>
    <mergeCell ref="Z2:AB2"/>
    <mergeCell ref="AC2:AD2"/>
    <mergeCell ref="L6:U8"/>
    <mergeCell ref="D9:AE9"/>
    <mergeCell ref="B10:B13"/>
    <mergeCell ref="D10:H10"/>
    <mergeCell ref="D12:H12"/>
    <mergeCell ref="I12:U12"/>
    <mergeCell ref="I10:AE10"/>
    <mergeCell ref="Y12:AE12"/>
    <mergeCell ref="Y13:AE13"/>
    <mergeCell ref="AC24:AE24"/>
    <mergeCell ref="Q25:S25"/>
    <mergeCell ref="T25:V25"/>
    <mergeCell ref="W25:Y25"/>
    <mergeCell ref="Z25:AB25"/>
    <mergeCell ref="AC25:AE25"/>
    <mergeCell ref="AC21:AE21"/>
    <mergeCell ref="Z22:AB23"/>
    <mergeCell ref="D22:P22"/>
    <mergeCell ref="T22:V23"/>
    <mergeCell ref="W22:Y23"/>
    <mergeCell ref="D23:P23"/>
    <mergeCell ref="AC22:AE23"/>
    <mergeCell ref="E24:P25"/>
    <mergeCell ref="Q24:S24"/>
    <mergeCell ref="T24:V24"/>
    <mergeCell ref="W24:Y24"/>
    <mergeCell ref="Z24:AB24"/>
    <mergeCell ref="E26:P27"/>
    <mergeCell ref="Q26:S26"/>
    <mergeCell ref="T26:V26"/>
    <mergeCell ref="W26:Y26"/>
    <mergeCell ref="Z26:AB26"/>
    <mergeCell ref="AC26:AE26"/>
    <mergeCell ref="Q27:S27"/>
    <mergeCell ref="T27:V27"/>
    <mergeCell ref="W27:Y27"/>
    <mergeCell ref="Z27:AB27"/>
    <mergeCell ref="AC27:AE27"/>
    <mergeCell ref="Q28:S28"/>
    <mergeCell ref="T28:V28"/>
    <mergeCell ref="W28:Y28"/>
    <mergeCell ref="Z28:AB28"/>
    <mergeCell ref="AC28:AE28"/>
    <mergeCell ref="D29:E29"/>
    <mergeCell ref="Q29:S29"/>
    <mergeCell ref="T29:V29"/>
    <mergeCell ref="W29:Y29"/>
    <mergeCell ref="Z29:AB29"/>
    <mergeCell ref="AC29:AE29"/>
    <mergeCell ref="D30:E31"/>
    <mergeCell ref="F30:P31"/>
    <mergeCell ref="Q30:S30"/>
    <mergeCell ref="T30:V30"/>
    <mergeCell ref="W30:Y30"/>
    <mergeCell ref="Z30:AB30"/>
    <mergeCell ref="AC32:AE32"/>
    <mergeCell ref="AC30:AE30"/>
    <mergeCell ref="Q31:S31"/>
    <mergeCell ref="T31:V31"/>
    <mergeCell ref="W31:Y31"/>
    <mergeCell ref="Z31:AB31"/>
    <mergeCell ref="AC31:AE31"/>
    <mergeCell ref="D32:E33"/>
    <mergeCell ref="F32:P33"/>
    <mergeCell ref="Q32:S32"/>
    <mergeCell ref="T32:V32"/>
    <mergeCell ref="W32:Y32"/>
    <mergeCell ref="Z32:AB32"/>
    <mergeCell ref="Q33:S33"/>
    <mergeCell ref="T33:V33"/>
    <mergeCell ref="W33:Y33"/>
    <mergeCell ref="Z33:AB33"/>
    <mergeCell ref="AC33:AE33"/>
    <mergeCell ref="B38:B39"/>
    <mergeCell ref="D38:AE38"/>
    <mergeCell ref="D39:P40"/>
    <mergeCell ref="Q39:S39"/>
    <mergeCell ref="T39:V39"/>
    <mergeCell ref="W39:Y39"/>
    <mergeCell ref="Z39:AB39"/>
    <mergeCell ref="AC39:AE39"/>
    <mergeCell ref="Q40:S40"/>
    <mergeCell ref="T40:V40"/>
    <mergeCell ref="AC48:AE48"/>
    <mergeCell ref="W40:Y40"/>
    <mergeCell ref="Z40:AB40"/>
    <mergeCell ref="AC40:AE40"/>
    <mergeCell ref="D49:M49"/>
    <mergeCell ref="Q49:S50"/>
    <mergeCell ref="T49:V50"/>
    <mergeCell ref="W49:Y50"/>
    <mergeCell ref="Z49:AB50"/>
    <mergeCell ref="AC49:AE50"/>
    <mergeCell ref="D50:M50"/>
    <mergeCell ref="E51:M52"/>
    <mergeCell ref="N51:P51"/>
    <mergeCell ref="Q51:S51"/>
    <mergeCell ref="T51:V51"/>
    <mergeCell ref="W51:Y51"/>
    <mergeCell ref="Z51:AB51"/>
    <mergeCell ref="AC51:AE51"/>
    <mergeCell ref="N52:P52"/>
    <mergeCell ref="Q52:S52"/>
    <mergeCell ref="T52:V52"/>
    <mergeCell ref="W52:Y52"/>
    <mergeCell ref="Z52:AB52"/>
    <mergeCell ref="AC52:AE52"/>
    <mergeCell ref="E53:M54"/>
    <mergeCell ref="N53:P53"/>
    <mergeCell ref="Q53:S53"/>
    <mergeCell ref="T53:V53"/>
    <mergeCell ref="W53:Y53"/>
    <mergeCell ref="Z53:AB53"/>
    <mergeCell ref="AC53:AE53"/>
    <mergeCell ref="N54:P54"/>
    <mergeCell ref="Q54:S54"/>
    <mergeCell ref="T54:V54"/>
    <mergeCell ref="W54:Y54"/>
    <mergeCell ref="Z54:AB54"/>
    <mergeCell ref="AC54:AE54"/>
    <mergeCell ref="E55:M56"/>
    <mergeCell ref="N55:P55"/>
    <mergeCell ref="Q55:S55"/>
    <mergeCell ref="T55:V55"/>
    <mergeCell ref="W55:Y55"/>
    <mergeCell ref="Z55:AB55"/>
    <mergeCell ref="AC55:AE55"/>
    <mergeCell ref="N56:P56"/>
    <mergeCell ref="Q56:S56"/>
    <mergeCell ref="T56:V56"/>
    <mergeCell ref="W56:Y56"/>
    <mergeCell ref="Z56:AB56"/>
    <mergeCell ref="AC56:AE56"/>
    <mergeCell ref="E57:M58"/>
    <mergeCell ref="N57:P57"/>
    <mergeCell ref="Q57:S57"/>
    <mergeCell ref="T57:V57"/>
    <mergeCell ref="W57:Y57"/>
    <mergeCell ref="Z57:AB57"/>
    <mergeCell ref="AC57:AE57"/>
    <mergeCell ref="N58:P58"/>
    <mergeCell ref="Q58:S58"/>
    <mergeCell ref="T58:V58"/>
    <mergeCell ref="W58:Y58"/>
    <mergeCell ref="Z58:AB58"/>
    <mergeCell ref="AC58:AE58"/>
    <mergeCell ref="E59:M60"/>
    <mergeCell ref="N59:P59"/>
    <mergeCell ref="Q59:S59"/>
    <mergeCell ref="T59:V59"/>
    <mergeCell ref="W59:Y59"/>
    <mergeCell ref="Z59:AB59"/>
    <mergeCell ref="AC59:AE59"/>
    <mergeCell ref="N60:P60"/>
    <mergeCell ref="Q60:S60"/>
    <mergeCell ref="T60:V60"/>
    <mergeCell ref="W60:Y60"/>
    <mergeCell ref="Z60:AB60"/>
    <mergeCell ref="AC60:AE60"/>
    <mergeCell ref="E61:M62"/>
    <mergeCell ref="N61:P61"/>
    <mergeCell ref="Q61:S61"/>
    <mergeCell ref="T61:V61"/>
    <mergeCell ref="W61:Y61"/>
    <mergeCell ref="Z61:AB61"/>
    <mergeCell ref="AC61:AE61"/>
    <mergeCell ref="N62:P62"/>
    <mergeCell ref="Q62:S62"/>
    <mergeCell ref="T62:V62"/>
    <mergeCell ref="W62:Y62"/>
    <mergeCell ref="Z62:AB62"/>
    <mergeCell ref="AC62:AE62"/>
    <mergeCell ref="E63:M64"/>
    <mergeCell ref="N63:P63"/>
    <mergeCell ref="Q63:S63"/>
    <mergeCell ref="T63:V63"/>
    <mergeCell ref="W63:Y63"/>
    <mergeCell ref="Z63:AB63"/>
    <mergeCell ref="AC63:AE63"/>
    <mergeCell ref="N64:P64"/>
    <mergeCell ref="Q64:S64"/>
    <mergeCell ref="T64:V64"/>
    <mergeCell ref="W64:Y64"/>
    <mergeCell ref="Z64:AB64"/>
    <mergeCell ref="AC64:AE64"/>
    <mergeCell ref="E65:M66"/>
    <mergeCell ref="N65:P65"/>
    <mergeCell ref="Q65:S65"/>
    <mergeCell ref="T65:V65"/>
    <mergeCell ref="W65:Y65"/>
    <mergeCell ref="Z65:AB65"/>
    <mergeCell ref="AC65:AE65"/>
    <mergeCell ref="N66:P66"/>
    <mergeCell ref="Q66:S66"/>
    <mergeCell ref="T66:V66"/>
    <mergeCell ref="W66:Y66"/>
    <mergeCell ref="Z66:AB66"/>
    <mergeCell ref="AC66:AE66"/>
    <mergeCell ref="E67:M68"/>
    <mergeCell ref="N67:P67"/>
    <mergeCell ref="Q67:S67"/>
    <mergeCell ref="T67:V67"/>
    <mergeCell ref="W67:Y67"/>
    <mergeCell ref="Z67:AB67"/>
    <mergeCell ref="AC67:AE67"/>
    <mergeCell ref="N68:P68"/>
    <mergeCell ref="Q68:S68"/>
    <mergeCell ref="T68:V68"/>
    <mergeCell ref="W68:Y68"/>
    <mergeCell ref="Z68:AB68"/>
    <mergeCell ref="AC68:AE68"/>
    <mergeCell ref="E69:M70"/>
    <mergeCell ref="N69:P69"/>
    <mergeCell ref="Q69:S69"/>
    <mergeCell ref="T69:V69"/>
    <mergeCell ref="W69:Y69"/>
    <mergeCell ref="Z69:AB69"/>
    <mergeCell ref="Z71:AB71"/>
    <mergeCell ref="AC71:AE71"/>
    <mergeCell ref="N72:P72"/>
    <mergeCell ref="AC69:AE69"/>
    <mergeCell ref="N70:P70"/>
    <mergeCell ref="Q70:S70"/>
    <mergeCell ref="T70:V70"/>
    <mergeCell ref="W70:Y70"/>
    <mergeCell ref="Z70:AB70"/>
    <mergeCell ref="AC70:AE70"/>
    <mergeCell ref="E71:M72"/>
    <mergeCell ref="N71:P71"/>
    <mergeCell ref="Q71:S71"/>
    <mergeCell ref="T71:V71"/>
    <mergeCell ref="W71:Y71"/>
    <mergeCell ref="Q72:S72"/>
    <mergeCell ref="T72:V72"/>
    <mergeCell ref="W72:Y72"/>
    <mergeCell ref="Z72:AB72"/>
    <mergeCell ref="D73:AE73"/>
    <mergeCell ref="AC72:AE72"/>
    <mergeCell ref="AC83:AE83"/>
    <mergeCell ref="D84:M84"/>
    <mergeCell ref="Q84:S85"/>
    <mergeCell ref="Q74:S74"/>
    <mergeCell ref="T74:V74"/>
    <mergeCell ref="W74:Y74"/>
    <mergeCell ref="Z74:AB74"/>
    <mergeCell ref="Z75:AB75"/>
    <mergeCell ref="AC75:AE75"/>
    <mergeCell ref="AC84:AE85"/>
    <mergeCell ref="D85:M85"/>
    <mergeCell ref="D86:AE86"/>
    <mergeCell ref="D82:AE82"/>
    <mergeCell ref="D83:M83"/>
    <mergeCell ref="N83:P85"/>
    <mergeCell ref="Q83:S83"/>
    <mergeCell ref="T83:V83"/>
    <mergeCell ref="W83:Y83"/>
    <mergeCell ref="Z83:AB83"/>
    <mergeCell ref="W87:Y87"/>
    <mergeCell ref="Z87:AB87"/>
    <mergeCell ref="E87:M88"/>
    <mergeCell ref="T84:V85"/>
    <mergeCell ref="W84:Y85"/>
    <mergeCell ref="Z84:AB85"/>
    <mergeCell ref="AC87:AE87"/>
    <mergeCell ref="N88:P88"/>
    <mergeCell ref="Q88:S88"/>
    <mergeCell ref="T88:V88"/>
    <mergeCell ref="W88:Y88"/>
    <mergeCell ref="Z88:AB88"/>
    <mergeCell ref="AC88:AE88"/>
    <mergeCell ref="N87:P87"/>
    <mergeCell ref="Q87:S87"/>
    <mergeCell ref="T87:V87"/>
    <mergeCell ref="N89:P89"/>
    <mergeCell ref="Q89:S89"/>
    <mergeCell ref="T89:V89"/>
    <mergeCell ref="W89:Y89"/>
    <mergeCell ref="Z89:AB89"/>
    <mergeCell ref="E89:M90"/>
    <mergeCell ref="W91:Y91"/>
    <mergeCell ref="Z91:AB91"/>
    <mergeCell ref="E91:M92"/>
    <mergeCell ref="AC89:AE89"/>
    <mergeCell ref="N90:P90"/>
    <mergeCell ref="Q90:S90"/>
    <mergeCell ref="T90:V90"/>
    <mergeCell ref="W90:Y90"/>
    <mergeCell ref="Z90:AB90"/>
    <mergeCell ref="AC90:AE90"/>
    <mergeCell ref="AC91:AE91"/>
    <mergeCell ref="N92:P92"/>
    <mergeCell ref="Q92:S92"/>
    <mergeCell ref="T92:V92"/>
    <mergeCell ref="W92:Y92"/>
    <mergeCell ref="Z92:AB92"/>
    <mergeCell ref="AC92:AE92"/>
    <mergeCell ref="N91:P91"/>
    <mergeCell ref="Q91:S91"/>
    <mergeCell ref="T91:V91"/>
    <mergeCell ref="N93:P93"/>
    <mergeCell ref="Q93:S93"/>
    <mergeCell ref="T93:V93"/>
    <mergeCell ref="W93:Y93"/>
    <mergeCell ref="Z93:AB93"/>
    <mergeCell ref="AC93:AE93"/>
    <mergeCell ref="N94:P94"/>
    <mergeCell ref="Q94:S94"/>
    <mergeCell ref="T94:V94"/>
    <mergeCell ref="W94:Y94"/>
    <mergeCell ref="Z94:AB94"/>
    <mergeCell ref="AC94:AE94"/>
    <mergeCell ref="W96:Y96"/>
    <mergeCell ref="Z96:AB96"/>
    <mergeCell ref="AC96:AE96"/>
    <mergeCell ref="N97:P97"/>
    <mergeCell ref="Q97:S97"/>
    <mergeCell ref="T97:V97"/>
    <mergeCell ref="W97:Y97"/>
    <mergeCell ref="Z97:AB97"/>
    <mergeCell ref="AC97:AE97"/>
    <mergeCell ref="N98:P98"/>
    <mergeCell ref="Q98:S98"/>
    <mergeCell ref="T98:V98"/>
    <mergeCell ref="W98:Y98"/>
    <mergeCell ref="Z98:AB98"/>
    <mergeCell ref="AC98:AE98"/>
    <mergeCell ref="N99:P99"/>
    <mergeCell ref="Q99:S99"/>
    <mergeCell ref="T99:V99"/>
    <mergeCell ref="W99:Y99"/>
    <mergeCell ref="Z99:AB99"/>
    <mergeCell ref="AC99:AE99"/>
    <mergeCell ref="AC101:AE101"/>
    <mergeCell ref="N100:P100"/>
    <mergeCell ref="Q100:S100"/>
    <mergeCell ref="T100:V100"/>
    <mergeCell ref="W100:Y100"/>
    <mergeCell ref="Z100:AB100"/>
    <mergeCell ref="AC100:AE100"/>
    <mergeCell ref="W102:Y102"/>
    <mergeCell ref="Z102:AB102"/>
    <mergeCell ref="W104:Y104"/>
    <mergeCell ref="Z104:AB104"/>
    <mergeCell ref="N101:P101"/>
    <mergeCell ref="Q101:S101"/>
    <mergeCell ref="T101:V101"/>
    <mergeCell ref="W101:Y101"/>
    <mergeCell ref="Z101:AB101"/>
    <mergeCell ref="AC102:AE102"/>
    <mergeCell ref="N103:P103"/>
    <mergeCell ref="Q103:S103"/>
    <mergeCell ref="T103:V103"/>
    <mergeCell ref="W103:Y103"/>
    <mergeCell ref="Z103:AB103"/>
    <mergeCell ref="AC103:AE103"/>
    <mergeCell ref="N102:P102"/>
    <mergeCell ref="Q102:S102"/>
    <mergeCell ref="T102:V102"/>
    <mergeCell ref="N108:P108"/>
    <mergeCell ref="Q108:S108"/>
    <mergeCell ref="N104:P104"/>
    <mergeCell ref="Q104:S104"/>
    <mergeCell ref="T104:V104"/>
    <mergeCell ref="N107:P107"/>
    <mergeCell ref="Q107:S107"/>
    <mergeCell ref="T107:V107"/>
    <mergeCell ref="E107:M108"/>
    <mergeCell ref="W107:Y107"/>
    <mergeCell ref="Z107:AB107"/>
    <mergeCell ref="AC107:AE107"/>
    <mergeCell ref="T108:V108"/>
    <mergeCell ref="AC104:AE104"/>
    <mergeCell ref="N105:P105"/>
    <mergeCell ref="Q105:S105"/>
    <mergeCell ref="T105:V105"/>
    <mergeCell ref="W105:Y105"/>
    <mergeCell ref="Z105:AB105"/>
    <mergeCell ref="AC105:AE105"/>
    <mergeCell ref="D106:AE106"/>
    <mergeCell ref="AC109:AE109"/>
    <mergeCell ref="N110:P110"/>
    <mergeCell ref="Q110:S110"/>
    <mergeCell ref="T110:V110"/>
    <mergeCell ref="W110:Y110"/>
    <mergeCell ref="Z110:AB110"/>
    <mergeCell ref="AC110:AE110"/>
    <mergeCell ref="N109:P109"/>
    <mergeCell ref="Q109:S109"/>
    <mergeCell ref="T109:V109"/>
    <mergeCell ref="W109:Y109"/>
    <mergeCell ref="Z109:AB109"/>
    <mergeCell ref="E109:M110"/>
    <mergeCell ref="AC112:AE112"/>
    <mergeCell ref="N113:P113"/>
    <mergeCell ref="Q113:S113"/>
    <mergeCell ref="T113:V113"/>
    <mergeCell ref="W113:Y113"/>
    <mergeCell ref="Z113:AB113"/>
    <mergeCell ref="AC113:AE113"/>
    <mergeCell ref="W108:Y108"/>
    <mergeCell ref="Z108:AB108"/>
    <mergeCell ref="AC108:AE108"/>
    <mergeCell ref="D111:AE111"/>
    <mergeCell ref="D112:M113"/>
    <mergeCell ref="N112:P112"/>
    <mergeCell ref="Q112:S112"/>
    <mergeCell ref="T112:V112"/>
    <mergeCell ref="W112:Y112"/>
    <mergeCell ref="Z112:AB112"/>
    <mergeCell ref="AC121:AE121"/>
    <mergeCell ref="D122:M122"/>
    <mergeCell ref="Q122:S123"/>
    <mergeCell ref="T122:V123"/>
    <mergeCell ref="W122:Y123"/>
    <mergeCell ref="Z122:AB123"/>
    <mergeCell ref="AC122:AE123"/>
    <mergeCell ref="D123:M123"/>
    <mergeCell ref="D121:M121"/>
    <mergeCell ref="N121:P123"/>
    <mergeCell ref="Q121:S121"/>
    <mergeCell ref="T121:V121"/>
    <mergeCell ref="W121:Y121"/>
    <mergeCell ref="Z121:AB121"/>
    <mergeCell ref="E124:M125"/>
    <mergeCell ref="N124:P124"/>
    <mergeCell ref="Q124:S124"/>
    <mergeCell ref="T124:V124"/>
    <mergeCell ref="W124:Y124"/>
    <mergeCell ref="Z124:AB124"/>
    <mergeCell ref="AC124:AE124"/>
    <mergeCell ref="N125:P125"/>
    <mergeCell ref="Q125:S125"/>
    <mergeCell ref="T125:V125"/>
    <mergeCell ref="W125:Y125"/>
    <mergeCell ref="Z125:AB125"/>
    <mergeCell ref="AC125:AE125"/>
    <mergeCell ref="E126:M127"/>
    <mergeCell ref="N126:P126"/>
    <mergeCell ref="Q126:S126"/>
    <mergeCell ref="T126:V126"/>
    <mergeCell ref="W126:Y126"/>
    <mergeCell ref="Z126:AB126"/>
    <mergeCell ref="AC126:AE126"/>
    <mergeCell ref="N127:P127"/>
    <mergeCell ref="Q127:S127"/>
    <mergeCell ref="T127:V127"/>
    <mergeCell ref="W127:Y127"/>
    <mergeCell ref="Z127:AB127"/>
    <mergeCell ref="AC127:AE127"/>
    <mergeCell ref="E128:M129"/>
    <mergeCell ref="N128:P128"/>
    <mergeCell ref="Q128:S128"/>
    <mergeCell ref="T128:V128"/>
    <mergeCell ref="W128:Y128"/>
    <mergeCell ref="Z128:AB128"/>
    <mergeCell ref="AC128:AE128"/>
    <mergeCell ref="N129:P129"/>
    <mergeCell ref="Q129:S129"/>
    <mergeCell ref="T129:V129"/>
    <mergeCell ref="W129:Y129"/>
    <mergeCell ref="Z129:AB129"/>
    <mergeCell ref="AC129:AE129"/>
    <mergeCell ref="E130:M131"/>
    <mergeCell ref="N130:P130"/>
    <mergeCell ref="Q130:S130"/>
    <mergeCell ref="T130:V130"/>
    <mergeCell ref="W130:Y130"/>
    <mergeCell ref="Z130:AB130"/>
    <mergeCell ref="AC130:AE130"/>
    <mergeCell ref="N131:P131"/>
    <mergeCell ref="Q131:S131"/>
    <mergeCell ref="T131:V131"/>
    <mergeCell ref="W131:Y131"/>
    <mergeCell ref="Z131:AB131"/>
    <mergeCell ref="AC131:AE131"/>
    <mergeCell ref="E132:M133"/>
    <mergeCell ref="N132:P132"/>
    <mergeCell ref="Q132:S132"/>
    <mergeCell ref="T132:V132"/>
    <mergeCell ref="W132:Y132"/>
    <mergeCell ref="Z132:AB132"/>
    <mergeCell ref="AC132:AE132"/>
    <mergeCell ref="N133:P133"/>
    <mergeCell ref="Q133:S133"/>
    <mergeCell ref="T133:V133"/>
    <mergeCell ref="W133:Y133"/>
    <mergeCell ref="Z133:AB133"/>
    <mergeCell ref="AC133:AE133"/>
    <mergeCell ref="E134:M135"/>
    <mergeCell ref="N134:P134"/>
    <mergeCell ref="Q134:S134"/>
    <mergeCell ref="T134:V134"/>
    <mergeCell ref="W134:Y134"/>
    <mergeCell ref="Z134:AB134"/>
    <mergeCell ref="AC134:AE134"/>
    <mergeCell ref="N135:P135"/>
    <mergeCell ref="Q135:S135"/>
    <mergeCell ref="T135:V135"/>
    <mergeCell ref="W135:Y135"/>
    <mergeCell ref="Z135:AB135"/>
    <mergeCell ref="AC135:AE135"/>
    <mergeCell ref="E136:M137"/>
    <mergeCell ref="N136:P136"/>
    <mergeCell ref="Q136:S136"/>
    <mergeCell ref="T136:V136"/>
    <mergeCell ref="W136:Y136"/>
    <mergeCell ref="Z136:AB136"/>
    <mergeCell ref="AC136:AE136"/>
    <mergeCell ref="N137:P137"/>
    <mergeCell ref="Q137:S137"/>
    <mergeCell ref="T137:V137"/>
    <mergeCell ref="W137:Y137"/>
    <mergeCell ref="Z137:AB137"/>
    <mergeCell ref="AC137:AE137"/>
    <mergeCell ref="E138:M139"/>
    <mergeCell ref="N138:P138"/>
    <mergeCell ref="Q138:S138"/>
    <mergeCell ref="T138:V138"/>
    <mergeCell ref="W138:Y138"/>
    <mergeCell ref="Z138:AB138"/>
    <mergeCell ref="AC138:AE138"/>
    <mergeCell ref="N139:P139"/>
    <mergeCell ref="Q139:S139"/>
    <mergeCell ref="T139:V139"/>
    <mergeCell ref="W139:Y139"/>
    <mergeCell ref="Z139:AB139"/>
    <mergeCell ref="AC139:AE139"/>
    <mergeCell ref="E140:M141"/>
    <mergeCell ref="N140:P140"/>
    <mergeCell ref="Q140:S140"/>
    <mergeCell ref="T140:V140"/>
    <mergeCell ref="W140:Y140"/>
    <mergeCell ref="Z140:AB140"/>
    <mergeCell ref="AC140:AE140"/>
    <mergeCell ref="N141:P141"/>
    <mergeCell ref="Q141:S141"/>
    <mergeCell ref="T141:V141"/>
    <mergeCell ref="W141:Y141"/>
    <mergeCell ref="Z141:AB141"/>
    <mergeCell ref="AC141:AE141"/>
    <mergeCell ref="Q143:S143"/>
    <mergeCell ref="T143:V143"/>
    <mergeCell ref="W143:Y143"/>
    <mergeCell ref="Z143:AB143"/>
    <mergeCell ref="N144:P144"/>
    <mergeCell ref="Q144:S144"/>
    <mergeCell ref="T144:V144"/>
    <mergeCell ref="W144:Y144"/>
    <mergeCell ref="Z144:AB144"/>
    <mergeCell ref="AC144:AE144"/>
    <mergeCell ref="D152:P152"/>
    <mergeCell ref="Q152:S154"/>
    <mergeCell ref="T152:V152"/>
    <mergeCell ref="W152:Y152"/>
    <mergeCell ref="Z152:AB152"/>
    <mergeCell ref="D150:AE150"/>
    <mergeCell ref="D143:M144"/>
    <mergeCell ref="N143:P143"/>
    <mergeCell ref="AC152:AE152"/>
    <mergeCell ref="D153:P153"/>
    <mergeCell ref="T153:V154"/>
    <mergeCell ref="W153:Y154"/>
    <mergeCell ref="Z153:AB154"/>
    <mergeCell ref="AC153:AE154"/>
    <mergeCell ref="D154:P154"/>
    <mergeCell ref="T157:V157"/>
    <mergeCell ref="AC155:AE155"/>
    <mergeCell ref="Q156:S156"/>
    <mergeCell ref="T156:V156"/>
    <mergeCell ref="W156:Y156"/>
    <mergeCell ref="Z156:AB156"/>
    <mergeCell ref="W157:Y157"/>
    <mergeCell ref="Z157:AB157"/>
    <mergeCell ref="AC157:AE157"/>
    <mergeCell ref="Z155:AB155"/>
    <mergeCell ref="AC159:AE159"/>
    <mergeCell ref="Z158:AB158"/>
    <mergeCell ref="AC158:AE158"/>
    <mergeCell ref="E155:P156"/>
    <mergeCell ref="Q155:S155"/>
    <mergeCell ref="T155:V155"/>
    <mergeCell ref="W155:Y155"/>
    <mergeCell ref="AC156:AE156"/>
    <mergeCell ref="E157:P158"/>
    <mergeCell ref="Q157:S157"/>
    <mergeCell ref="Q158:S158"/>
    <mergeCell ref="Q159:S159"/>
    <mergeCell ref="T159:V159"/>
    <mergeCell ref="W159:Y159"/>
    <mergeCell ref="T158:V158"/>
    <mergeCell ref="W158:Y158"/>
    <mergeCell ref="W161:Y161"/>
    <mergeCell ref="Z161:AB161"/>
    <mergeCell ref="AC161:AE161"/>
    <mergeCell ref="Z162:AB162"/>
    <mergeCell ref="AC162:AE162"/>
    <mergeCell ref="E159:P160"/>
    <mergeCell ref="T162:V162"/>
    <mergeCell ref="W162:Y162"/>
    <mergeCell ref="E161:P162"/>
    <mergeCell ref="Z159:AB159"/>
    <mergeCell ref="D151:AE151"/>
    <mergeCell ref="E163:P164"/>
    <mergeCell ref="Q163:S163"/>
    <mergeCell ref="T163:V163"/>
    <mergeCell ref="W163:Y163"/>
    <mergeCell ref="Z163:AB163"/>
    <mergeCell ref="Q160:S160"/>
    <mergeCell ref="AC163:AE163"/>
    <mergeCell ref="W160:Y160"/>
    <mergeCell ref="Q164:S164"/>
    <mergeCell ref="T164:V164"/>
    <mergeCell ref="W164:Y164"/>
    <mergeCell ref="Z164:AB164"/>
    <mergeCell ref="AC164:AE164"/>
    <mergeCell ref="Q162:S162"/>
    <mergeCell ref="T160:V160"/>
    <mergeCell ref="Z160:AB160"/>
    <mergeCell ref="AC160:AE160"/>
    <mergeCell ref="Q161:S161"/>
    <mergeCell ref="T161:V161"/>
    <mergeCell ref="D165:AB165"/>
    <mergeCell ref="W166:Y166"/>
    <mergeCell ref="Z166:AB166"/>
    <mergeCell ref="AC166:AE166"/>
    <mergeCell ref="Q167:S167"/>
    <mergeCell ref="T167:V167"/>
    <mergeCell ref="W167:Y167"/>
    <mergeCell ref="Z167:AB167"/>
    <mergeCell ref="D142:AE142"/>
    <mergeCell ref="AC143:AE143"/>
    <mergeCell ref="AC167:AE167"/>
    <mergeCell ref="D17:V17"/>
    <mergeCell ref="D19:V19"/>
    <mergeCell ref="D15:AE15"/>
    <mergeCell ref="D16:AE16"/>
    <mergeCell ref="D166:P167"/>
    <mergeCell ref="Q166:S166"/>
    <mergeCell ref="T166:V166"/>
    <mergeCell ref="D81:AE81"/>
    <mergeCell ref="D44:V44"/>
    <mergeCell ref="D42:AE42"/>
    <mergeCell ref="AC74:AE74"/>
    <mergeCell ref="N75:P75"/>
    <mergeCell ref="Q75:S75"/>
    <mergeCell ref="T75:V75"/>
    <mergeCell ref="D74:M75"/>
    <mergeCell ref="N74:P74"/>
    <mergeCell ref="W75:Y75"/>
    <mergeCell ref="D120:AE120"/>
    <mergeCell ref="D146:AE146"/>
    <mergeCell ref="D147:AE147"/>
    <mergeCell ref="D148:AE148"/>
    <mergeCell ref="D149:AE149"/>
    <mergeCell ref="D115:AE115"/>
    <mergeCell ref="D116:AE116"/>
    <mergeCell ref="D117:AE117"/>
    <mergeCell ref="D118:AE118"/>
    <mergeCell ref="D119:AE119"/>
    <mergeCell ref="AF61:AH61"/>
    <mergeCell ref="AF62:AH62"/>
    <mergeCell ref="D114:AE114"/>
    <mergeCell ref="D18:AE18"/>
    <mergeCell ref="D20:AE20"/>
    <mergeCell ref="D45:AE45"/>
    <mergeCell ref="D77:AE77"/>
    <mergeCell ref="D78:AE78"/>
    <mergeCell ref="D79:AE79"/>
    <mergeCell ref="D80:AE80"/>
    <mergeCell ref="AI121:AM123"/>
    <mergeCell ref="AF122:AH123"/>
    <mergeCell ref="AI24:AM24"/>
    <mergeCell ref="AI25:AM25"/>
    <mergeCell ref="AF52:AH52"/>
    <mergeCell ref="AF53:AH53"/>
    <mergeCell ref="AF54:AH54"/>
    <mergeCell ref="AF55:AH55"/>
    <mergeCell ref="AF56:AH56"/>
    <mergeCell ref="AF57:AH57"/>
    <mergeCell ref="AI21:AM23"/>
    <mergeCell ref="AF48:AH48"/>
    <mergeCell ref="AI48:AM50"/>
    <mergeCell ref="AF49:AH50"/>
    <mergeCell ref="AF83:AH83"/>
    <mergeCell ref="AI83:AM85"/>
    <mergeCell ref="AF84:AH85"/>
    <mergeCell ref="AF58:AH58"/>
    <mergeCell ref="AF59:AH59"/>
    <mergeCell ref="AF60:AH60"/>
    <mergeCell ref="AI32:AM32"/>
    <mergeCell ref="AI33:AM33"/>
    <mergeCell ref="AI39:AM39"/>
    <mergeCell ref="AI40:AM40"/>
    <mergeCell ref="AI72:AM72"/>
    <mergeCell ref="AI69:AM69"/>
    <mergeCell ref="AI70:AM70"/>
    <mergeCell ref="AI71:AM71"/>
    <mergeCell ref="AI57:AM57"/>
    <mergeCell ref="AI58:AM58"/>
    <mergeCell ref="AI26:AM26"/>
    <mergeCell ref="AI27:AM27"/>
    <mergeCell ref="AI28:AM28"/>
    <mergeCell ref="AI29:AM29"/>
    <mergeCell ref="AI30:AM30"/>
    <mergeCell ref="AI31:AM31"/>
    <mergeCell ref="AF51:AH51"/>
    <mergeCell ref="AI157:AM157"/>
    <mergeCell ref="AI158:AM158"/>
    <mergeCell ref="AI159:AM159"/>
    <mergeCell ref="AI160:AM160"/>
    <mergeCell ref="AI161:AM161"/>
    <mergeCell ref="AI155:AM155"/>
    <mergeCell ref="AI156:AM156"/>
    <mergeCell ref="AI152:AM154"/>
    <mergeCell ref="AF121:AH121"/>
    <mergeCell ref="AF66:AH66"/>
    <mergeCell ref="AF67:AH67"/>
    <mergeCell ref="AF68:AH68"/>
    <mergeCell ref="AF70:AH70"/>
    <mergeCell ref="AF71:AH71"/>
    <mergeCell ref="AI167:AM167"/>
    <mergeCell ref="AI162:AM162"/>
    <mergeCell ref="AI163:AM163"/>
    <mergeCell ref="AI164:AM164"/>
    <mergeCell ref="AI166:AM166"/>
    <mergeCell ref="AF69:AH69"/>
    <mergeCell ref="AI63:AM63"/>
    <mergeCell ref="AI64:AM64"/>
    <mergeCell ref="AI65:AM65"/>
    <mergeCell ref="AI66:AM66"/>
    <mergeCell ref="AI67:AM67"/>
    <mergeCell ref="AI68:AM68"/>
    <mergeCell ref="AF63:AH63"/>
    <mergeCell ref="AF64:AH64"/>
    <mergeCell ref="AF65:AH65"/>
    <mergeCell ref="AI59:AM59"/>
    <mergeCell ref="AI60:AM60"/>
    <mergeCell ref="AI61:AM61"/>
    <mergeCell ref="AI62:AM62"/>
    <mergeCell ref="AI51:AM51"/>
    <mergeCell ref="AI52:AM52"/>
    <mergeCell ref="AI53:AM53"/>
    <mergeCell ref="AI54:AM54"/>
    <mergeCell ref="AI55:AM55"/>
    <mergeCell ref="AI56:AM56"/>
    <mergeCell ref="AF90:AH90"/>
    <mergeCell ref="AI90:AM90"/>
    <mergeCell ref="AF91:AH91"/>
    <mergeCell ref="AI91:AM91"/>
    <mergeCell ref="AF72:AH72"/>
    <mergeCell ref="AF74:AH74"/>
    <mergeCell ref="AF75:AH75"/>
    <mergeCell ref="AI74:AM74"/>
    <mergeCell ref="AI75:AM75"/>
    <mergeCell ref="AF96:AH96"/>
    <mergeCell ref="AI96:AM96"/>
    <mergeCell ref="AF97:AH97"/>
    <mergeCell ref="AI97:AM97"/>
    <mergeCell ref="AF87:AH87"/>
    <mergeCell ref="AI87:AM87"/>
    <mergeCell ref="AF88:AH88"/>
    <mergeCell ref="AI88:AM88"/>
    <mergeCell ref="AF89:AH89"/>
    <mergeCell ref="AI89:AM89"/>
    <mergeCell ref="AF101:AH101"/>
    <mergeCell ref="AI101:AM101"/>
    <mergeCell ref="AF102:AH102"/>
    <mergeCell ref="AI102:AM102"/>
    <mergeCell ref="AF92:AH92"/>
    <mergeCell ref="AI92:AM92"/>
    <mergeCell ref="AF93:AH93"/>
    <mergeCell ref="AI93:AM93"/>
    <mergeCell ref="AF94:AH94"/>
    <mergeCell ref="AI94:AM94"/>
    <mergeCell ref="AF107:AH107"/>
    <mergeCell ref="AI107:AM107"/>
    <mergeCell ref="AF108:AH108"/>
    <mergeCell ref="AI108:AM108"/>
    <mergeCell ref="AF98:AH98"/>
    <mergeCell ref="AI98:AM98"/>
    <mergeCell ref="AF99:AH99"/>
    <mergeCell ref="AI99:AM99"/>
    <mergeCell ref="AF100:AH100"/>
    <mergeCell ref="AI100:AM100"/>
    <mergeCell ref="AF113:AH113"/>
    <mergeCell ref="AI113:AM113"/>
    <mergeCell ref="AF124:AH124"/>
    <mergeCell ref="AI124:AM124"/>
    <mergeCell ref="AF103:AH103"/>
    <mergeCell ref="AI103:AM103"/>
    <mergeCell ref="AF104:AH104"/>
    <mergeCell ref="AI104:AM104"/>
    <mergeCell ref="AF105:AH105"/>
    <mergeCell ref="AI105:AM105"/>
    <mergeCell ref="AF128:AH128"/>
    <mergeCell ref="AI128:AM128"/>
    <mergeCell ref="AF129:AH129"/>
    <mergeCell ref="AI129:AM129"/>
    <mergeCell ref="AF109:AH109"/>
    <mergeCell ref="AI109:AM109"/>
    <mergeCell ref="AF110:AH110"/>
    <mergeCell ref="AI110:AM110"/>
    <mergeCell ref="AF112:AH112"/>
    <mergeCell ref="AI112:AM112"/>
    <mergeCell ref="AF133:AH133"/>
    <mergeCell ref="AI133:AM133"/>
    <mergeCell ref="AF134:AH134"/>
    <mergeCell ref="AI134:AM134"/>
    <mergeCell ref="AF125:AH125"/>
    <mergeCell ref="AI125:AM125"/>
    <mergeCell ref="AF126:AH126"/>
    <mergeCell ref="AI126:AM126"/>
    <mergeCell ref="AF127:AH127"/>
    <mergeCell ref="AI127:AM127"/>
    <mergeCell ref="AF143:AH143"/>
    <mergeCell ref="AI143:AM143"/>
    <mergeCell ref="AF144:AH144"/>
    <mergeCell ref="AI144:AM144"/>
    <mergeCell ref="AF95:AM95"/>
    <mergeCell ref="AF111:AM111"/>
    <mergeCell ref="AF135:AH135"/>
    <mergeCell ref="AI135:AM135"/>
    <mergeCell ref="AF136:AH136"/>
    <mergeCell ref="AF141:AH141"/>
    <mergeCell ref="AI141:AM141"/>
    <mergeCell ref="AI136:AM136"/>
    <mergeCell ref="AF137:AH137"/>
    <mergeCell ref="AI137:AM137"/>
    <mergeCell ref="AF138:AH138"/>
    <mergeCell ref="AI138:AM138"/>
    <mergeCell ref="AF139:AH139"/>
    <mergeCell ref="AI139:AM139"/>
    <mergeCell ref="AO20:AV20"/>
    <mergeCell ref="AO21:AV26"/>
    <mergeCell ref="AF140:AH140"/>
    <mergeCell ref="AI140:AM140"/>
    <mergeCell ref="AF130:AH130"/>
    <mergeCell ref="AI130:AM130"/>
    <mergeCell ref="AF131:AH131"/>
    <mergeCell ref="AI131:AM131"/>
    <mergeCell ref="AF132:AH132"/>
    <mergeCell ref="AI132:AM132"/>
    <mergeCell ref="Q34:S34"/>
    <mergeCell ref="F34:P35"/>
    <mergeCell ref="Q35:S35"/>
    <mergeCell ref="T34:V34"/>
    <mergeCell ref="T36:V36"/>
    <mergeCell ref="D36:P37"/>
    <mergeCell ref="D34:E35"/>
    <mergeCell ref="W34:Y34"/>
    <mergeCell ref="Z34:AB34"/>
    <mergeCell ref="T35:V35"/>
    <mergeCell ref="W35:Y35"/>
    <mergeCell ref="Z35:AB35"/>
    <mergeCell ref="AC35:AE35"/>
    <mergeCell ref="AC34:AE34"/>
    <mergeCell ref="D28:F28"/>
    <mergeCell ref="T37:V37"/>
    <mergeCell ref="W37:Y37"/>
    <mergeCell ref="Z37:AB37"/>
    <mergeCell ref="AC37:AE37"/>
    <mergeCell ref="W36:Y36"/>
    <mergeCell ref="Z36:AB36"/>
    <mergeCell ref="AC36:AE36"/>
    <mergeCell ref="Q36:S36"/>
    <mergeCell ref="Q37:S37"/>
  </mergeCells>
  <printOptions horizontalCentered="1"/>
  <pageMargins left="0" right="0" top="0.31" bottom="0.35" header="0" footer="0.25"/>
  <pageSetup horizontalDpi="600" verticalDpi="600" orientation="portrait" scale="90"/>
  <headerFooter alignWithMargins="0">
    <oddFooter>&amp;CNational Performance Indicators, &amp;A&amp;RPage &amp;P</oddFooter>
  </headerFooter>
  <rowBreaks count="4" manualBreakCount="4">
    <brk id="41" min="3" max="30" man="1"/>
    <brk id="76" min="3" max="30" man="1"/>
    <brk id="114" min="3" max="30" man="1"/>
    <brk id="145" min="3" max="30" man="1"/>
  </rowBreaks>
  <legacyDrawing r:id="rId2"/>
</worksheet>
</file>

<file path=xl/worksheets/sheet16.xml><?xml version="1.0" encoding="utf-8"?>
<worksheet xmlns="http://schemas.openxmlformats.org/spreadsheetml/2006/main" xmlns:r="http://schemas.openxmlformats.org/officeDocument/2006/relationships">
  <sheetPr>
    <tabColor theme="0" tint="-0.24997000396251678"/>
  </sheetPr>
  <dimension ref="B2:Z60"/>
  <sheetViews>
    <sheetView showRowColHeaders="0" showZeros="0" workbookViewId="0" topLeftCell="A1">
      <selection activeCell="G20" sqref="G20:Z20"/>
    </sheetView>
  </sheetViews>
  <sheetFormatPr defaultColWidth="9.33203125" defaultRowHeight="12.75"/>
  <cols>
    <col min="1" max="1" width="3.5" style="1" customWidth="1"/>
    <col min="2" max="2" width="22.16015625" style="1" customWidth="1"/>
    <col min="3" max="3" width="3.5" style="1" customWidth="1"/>
    <col min="4" max="4" width="4.83203125" style="1" customWidth="1"/>
    <col min="5" max="5" width="5.5" style="1" customWidth="1"/>
    <col min="6" max="6" width="4.33203125" style="1" customWidth="1"/>
    <col min="7" max="7" width="3.83203125" style="1" customWidth="1"/>
    <col min="8" max="8" width="4.83203125" style="1" customWidth="1"/>
    <col min="9" max="9" width="5.16015625" style="1" customWidth="1"/>
    <col min="10" max="10" width="4.83203125" style="1" customWidth="1"/>
    <col min="11" max="11" width="1.5" style="1" customWidth="1"/>
    <col min="12" max="13" width="3.66015625" style="1" customWidth="1"/>
    <col min="14" max="16" width="4.83203125" style="1" customWidth="1"/>
    <col min="17" max="17" width="3.5" style="1" customWidth="1"/>
    <col min="18" max="18" width="4.83203125" style="1" customWidth="1"/>
    <col min="19" max="19" width="3.66015625" style="1" customWidth="1"/>
    <col min="20" max="21" width="4.83203125" style="1" customWidth="1"/>
    <col min="22" max="22" width="2.83203125" style="1" customWidth="1"/>
    <col min="23" max="25" width="4.83203125" style="1" customWidth="1"/>
    <col min="26" max="26" width="6.83203125" style="1" customWidth="1"/>
    <col min="27" max="36" width="4.83203125" style="1" customWidth="1"/>
    <col min="37" max="16384" width="9.33203125" style="1" customWidth="1"/>
  </cols>
  <sheetData>
    <row r="2" spans="2:26" s="3" customFormat="1" ht="9.75" customHeight="1">
      <c r="B2" s="370" t="s">
        <v>81</v>
      </c>
      <c r="D2" s="6" t="s">
        <v>47</v>
      </c>
      <c r="E2" s="7"/>
      <c r="F2" s="7"/>
      <c r="G2" s="7"/>
      <c r="H2" s="7"/>
      <c r="I2" s="7"/>
      <c r="J2" s="7"/>
      <c r="K2" s="7"/>
      <c r="L2" s="7"/>
      <c r="M2" s="7"/>
      <c r="N2" s="7"/>
      <c r="O2" s="7"/>
      <c r="P2" s="7"/>
      <c r="Q2" s="7"/>
      <c r="R2" s="7"/>
      <c r="S2" s="7"/>
      <c r="T2" s="7"/>
      <c r="U2" s="7"/>
      <c r="V2" s="20"/>
      <c r="W2" s="7"/>
      <c r="X2" s="7"/>
      <c r="Y2" s="7"/>
      <c r="Z2" s="7"/>
    </row>
    <row r="3" spans="2:26" s="3" customFormat="1" ht="0" customHeight="1" hidden="1">
      <c r="B3" s="1039"/>
      <c r="D3" s="6"/>
      <c r="E3" s="7"/>
      <c r="F3" s="7"/>
      <c r="G3" s="7"/>
      <c r="H3" s="7"/>
      <c r="I3" s="7"/>
      <c r="J3" s="7"/>
      <c r="K3" s="7"/>
      <c r="L3" s="7"/>
      <c r="M3" s="7"/>
      <c r="N3" s="7"/>
      <c r="O3" s="7"/>
      <c r="P3" s="7"/>
      <c r="Q3" s="7"/>
      <c r="R3" s="7"/>
      <c r="S3" s="7"/>
      <c r="T3" s="7"/>
      <c r="U3" s="7"/>
      <c r="V3" s="19"/>
      <c r="W3" s="7"/>
      <c r="X3" s="7"/>
      <c r="Y3" s="7"/>
      <c r="Z3" s="7"/>
    </row>
    <row r="4" spans="2:26" s="3" customFormat="1" ht="9.75" customHeight="1">
      <c r="B4" s="1039"/>
      <c r="D4" s="6" t="s">
        <v>48</v>
      </c>
      <c r="E4" s="7"/>
      <c r="F4" s="7"/>
      <c r="G4" s="7"/>
      <c r="H4" s="7"/>
      <c r="I4" s="7"/>
      <c r="J4" s="7"/>
      <c r="K4" s="7"/>
      <c r="L4" s="7"/>
      <c r="M4" s="7"/>
      <c r="N4" s="7"/>
      <c r="O4" s="7"/>
      <c r="P4" s="7"/>
      <c r="Q4" s="7"/>
      <c r="R4" s="7"/>
      <c r="S4" s="7"/>
      <c r="T4" s="7"/>
      <c r="U4" s="7" t="s">
        <v>75</v>
      </c>
      <c r="V4" s="20"/>
      <c r="W4" s="7" t="s">
        <v>53</v>
      </c>
      <c r="X4" s="7"/>
      <c r="Y4" s="1040">
        <f>'Goal 1 Workplan'!P3</f>
        <v>0</v>
      </c>
      <c r="Z4" s="1040"/>
    </row>
    <row r="5" spans="2:26" s="3" customFormat="1" ht="3" customHeight="1" hidden="1">
      <c r="B5" s="1039"/>
      <c r="D5" s="6"/>
      <c r="E5" s="7"/>
      <c r="F5" s="7"/>
      <c r="G5" s="7"/>
      <c r="H5" s="7"/>
      <c r="I5" s="7"/>
      <c r="J5" s="7"/>
      <c r="K5" s="7"/>
      <c r="L5" s="7"/>
      <c r="M5" s="7"/>
      <c r="N5" s="7"/>
      <c r="O5" s="7"/>
      <c r="P5" s="7"/>
      <c r="Q5" s="7"/>
      <c r="R5" s="7"/>
      <c r="S5" s="7"/>
      <c r="T5" s="7"/>
      <c r="U5" s="7"/>
      <c r="V5" s="7"/>
      <c r="W5" s="7"/>
      <c r="X5" s="7"/>
      <c r="Y5" s="7"/>
      <c r="Z5" s="7"/>
    </row>
    <row r="6" spans="2:26" s="3" customFormat="1" ht="9.75" customHeight="1">
      <c r="B6" s="1039"/>
      <c r="D6" s="6" t="s">
        <v>49</v>
      </c>
      <c r="E6" s="7"/>
      <c r="F6" s="7"/>
      <c r="G6" s="7"/>
      <c r="H6" s="7"/>
      <c r="I6" s="7"/>
      <c r="J6" s="7"/>
      <c r="K6" s="7"/>
      <c r="L6" s="7"/>
      <c r="M6" s="7"/>
      <c r="N6" s="7"/>
      <c r="O6" s="7"/>
      <c r="P6" s="7"/>
      <c r="Q6" s="7"/>
      <c r="R6" s="7"/>
      <c r="S6" s="7"/>
      <c r="T6" s="7"/>
      <c r="U6" s="7"/>
      <c r="V6" s="242">
        <f>'Goal 1 Reporting'!AB4</f>
        <v>0</v>
      </c>
      <c r="W6" s="7" t="s">
        <v>51</v>
      </c>
      <c r="X6" s="7"/>
      <c r="Y6" s="7"/>
      <c r="Z6" s="7"/>
    </row>
    <row r="7" spans="2:26" s="3" customFormat="1" ht="0" customHeight="1" hidden="1">
      <c r="B7" s="1039"/>
      <c r="D7" s="6"/>
      <c r="E7" s="7"/>
      <c r="F7" s="7"/>
      <c r="G7" s="7"/>
      <c r="H7" s="7"/>
      <c r="I7" s="7"/>
      <c r="J7" s="7"/>
      <c r="K7" s="7"/>
      <c r="L7" s="7"/>
      <c r="M7" s="7"/>
      <c r="N7" s="7"/>
      <c r="O7" s="7"/>
      <c r="P7" s="7"/>
      <c r="Q7" s="7"/>
      <c r="R7" s="7"/>
      <c r="S7" s="7"/>
      <c r="T7" s="7"/>
      <c r="U7" s="7"/>
      <c r="V7" s="286">
        <f>'Goal 1 Reporting'!AB6</f>
        <v>0</v>
      </c>
      <c r="W7" s="7"/>
      <c r="X7" s="7"/>
      <c r="Y7" s="7"/>
      <c r="Z7" s="7"/>
    </row>
    <row r="8" spans="2:26" s="3" customFormat="1" ht="9.75" customHeight="1">
      <c r="B8" s="1039"/>
      <c r="D8" s="6" t="s">
        <v>372</v>
      </c>
      <c r="E8" s="7"/>
      <c r="F8" s="7"/>
      <c r="G8" s="7"/>
      <c r="H8" s="7"/>
      <c r="I8" s="7"/>
      <c r="J8" s="7"/>
      <c r="K8" s="7"/>
      <c r="L8" s="7"/>
      <c r="M8" s="7"/>
      <c r="N8" s="7"/>
      <c r="O8" s="7"/>
      <c r="P8" s="7"/>
      <c r="Q8" s="7"/>
      <c r="R8" s="7"/>
      <c r="S8" s="7"/>
      <c r="T8" s="7"/>
      <c r="U8" s="7"/>
      <c r="V8" s="190"/>
      <c r="W8" s="7"/>
      <c r="X8" s="7"/>
      <c r="Y8" s="7"/>
      <c r="Z8" s="7"/>
    </row>
    <row r="9" spans="2:26" ht="1.5" customHeight="1">
      <c r="B9" s="1039"/>
      <c r="D9" s="1041"/>
      <c r="E9" s="1042"/>
      <c r="F9" s="1042"/>
      <c r="G9" s="1042"/>
      <c r="H9" s="1042"/>
      <c r="I9" s="1042"/>
      <c r="J9" s="1042"/>
      <c r="K9" s="1042"/>
      <c r="L9" s="1042"/>
      <c r="M9" s="1042"/>
      <c r="N9" s="1042"/>
      <c r="O9" s="1042"/>
      <c r="P9" s="1042"/>
      <c r="Q9" s="1042"/>
      <c r="R9" s="1042"/>
      <c r="S9" s="1042"/>
      <c r="T9" s="1042"/>
      <c r="U9" s="1042"/>
      <c r="V9" s="1042"/>
      <c r="W9" s="1042"/>
      <c r="X9" s="1042"/>
      <c r="Y9" s="1042"/>
      <c r="Z9" s="1042"/>
    </row>
    <row r="10" spans="2:26" ht="14.25" customHeight="1">
      <c r="B10" s="2"/>
      <c r="D10" s="21"/>
      <c r="E10" s="22"/>
      <c r="F10" s="22"/>
      <c r="G10" s="22"/>
      <c r="H10" s="22"/>
      <c r="I10" s="22"/>
      <c r="J10" s="22"/>
      <c r="K10" s="22"/>
      <c r="L10" s="22"/>
      <c r="M10" s="22"/>
      <c r="N10" s="22"/>
      <c r="O10" s="22"/>
      <c r="P10" s="22"/>
      <c r="Q10" s="22"/>
      <c r="R10" s="22"/>
      <c r="S10" s="22"/>
      <c r="T10" s="22"/>
      <c r="U10" s="22"/>
      <c r="V10" s="22"/>
      <c r="W10" s="22"/>
      <c r="X10" s="22"/>
      <c r="Y10" s="22"/>
      <c r="Z10" s="22"/>
    </row>
    <row r="11" spans="2:26" ht="15" customHeight="1">
      <c r="B11" s="372" t="s">
        <v>82</v>
      </c>
      <c r="D11" s="11" t="s">
        <v>50</v>
      </c>
      <c r="E11" s="11"/>
      <c r="F11" s="11"/>
      <c r="G11" s="11"/>
      <c r="H11" s="11"/>
      <c r="I11" s="941">
        <f>'Goal 1 Workplan'!J11</f>
        <v>0</v>
      </c>
      <c r="J11" s="1043"/>
      <c r="K11" s="1043"/>
      <c r="L11" s="1043"/>
      <c r="M11" s="1043"/>
      <c r="N11" s="1043"/>
      <c r="O11" s="1043"/>
      <c r="P11" s="1043"/>
      <c r="Q11" s="1043"/>
      <c r="R11" s="1043"/>
      <c r="S11" s="1043"/>
      <c r="T11" s="1043"/>
      <c r="U11" s="1043"/>
      <c r="V11" s="1043"/>
      <c r="W11" s="1043"/>
      <c r="X11" s="1043"/>
      <c r="Y11" s="1043"/>
      <c r="Z11" s="1043"/>
    </row>
    <row r="12" spans="2:26" ht="15" customHeight="1">
      <c r="B12" s="456"/>
      <c r="D12" s="12" t="s">
        <v>54</v>
      </c>
      <c r="E12" s="12"/>
      <c r="F12" s="12"/>
      <c r="G12" s="12"/>
      <c r="H12" s="12"/>
      <c r="I12" s="1025">
        <f>'Goal 1 Workplan'!J12</f>
        <v>0</v>
      </c>
      <c r="J12" s="1019"/>
      <c r="K12" s="1019"/>
      <c r="L12" s="1019"/>
      <c r="M12" s="1019"/>
      <c r="N12" s="1019"/>
      <c r="O12" s="1019"/>
      <c r="P12" s="1019"/>
      <c r="Q12" s="1019"/>
      <c r="R12" s="1019"/>
      <c r="S12" s="1019"/>
      <c r="T12" s="1019"/>
      <c r="U12" s="1019"/>
      <c r="V12" s="1019"/>
      <c r="W12" s="1019"/>
      <c r="X12" s="1019"/>
      <c r="Y12" s="1019"/>
      <c r="Z12" s="1019"/>
    </row>
    <row r="13" spans="2:26" ht="15" customHeight="1">
      <c r="B13" s="456"/>
      <c r="D13" s="11" t="s">
        <v>77</v>
      </c>
      <c r="E13" s="11"/>
      <c r="F13" s="11"/>
      <c r="G13" s="11"/>
      <c r="H13" s="11"/>
      <c r="I13" s="938">
        <f>'Goal 1 Workplan'!J13</f>
        <v>0</v>
      </c>
      <c r="J13" s="1023"/>
      <c r="K13" s="1023"/>
      <c r="L13" s="1023"/>
      <c r="M13" s="1023"/>
      <c r="N13" s="1023"/>
      <c r="O13" s="1023"/>
      <c r="P13" s="1023"/>
      <c r="Q13" s="1023"/>
      <c r="R13" s="1023"/>
      <c r="S13" s="937" t="s">
        <v>79</v>
      </c>
      <c r="T13" s="364"/>
      <c r="U13" s="364"/>
      <c r="V13" s="941">
        <f>'Goal 1 Workplan'!N13</f>
        <v>0</v>
      </c>
      <c r="W13" s="941"/>
      <c r="X13" s="941"/>
      <c r="Y13" s="941"/>
      <c r="Z13" s="941"/>
    </row>
    <row r="14" spans="2:26" ht="15" customHeight="1">
      <c r="B14" s="456"/>
      <c r="D14" s="11" t="s">
        <v>76</v>
      </c>
      <c r="E14" s="11"/>
      <c r="F14" s="11"/>
      <c r="G14" s="11"/>
      <c r="H14" s="11"/>
      <c r="I14" s="1044">
        <f>'Goal 1 Workplan'!J14</f>
        <v>0</v>
      </c>
      <c r="J14" s="1023"/>
      <c r="K14" s="1023"/>
      <c r="L14" s="1023"/>
      <c r="M14" s="1023"/>
      <c r="N14" s="1023"/>
      <c r="O14" s="1023"/>
      <c r="P14" s="1023"/>
      <c r="Q14" s="1023"/>
      <c r="R14" s="1023"/>
      <c r="S14" s="937" t="s">
        <v>78</v>
      </c>
      <c r="T14" s="1021"/>
      <c r="U14" s="1021"/>
      <c r="V14" s="938">
        <f>'Goal 1 Workplan'!N14</f>
        <v>0</v>
      </c>
      <c r="W14" s="938"/>
      <c r="X14" s="938"/>
      <c r="Y14" s="938"/>
      <c r="Z14" s="938"/>
    </row>
    <row r="15" spans="2:26" ht="15" customHeight="1">
      <c r="B15" s="4"/>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row>
    <row r="16" spans="2:26" s="4" customFormat="1" ht="20.25" customHeight="1">
      <c r="B16" s="5"/>
      <c r="D16" s="1036" t="s">
        <v>432</v>
      </c>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row>
    <row r="17" spans="2:26" s="4" customFormat="1" ht="15" customHeight="1">
      <c r="B17" s="5"/>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row>
    <row r="18" spans="4:26" s="4" customFormat="1" ht="48" customHeight="1">
      <c r="D18" s="1038" t="s">
        <v>194</v>
      </c>
      <c r="E18" s="456"/>
      <c r="F18" s="456"/>
      <c r="G18" s="456"/>
      <c r="H18" s="456"/>
      <c r="I18" s="456"/>
      <c r="J18" s="456"/>
      <c r="K18" s="456"/>
      <c r="L18" s="456"/>
      <c r="M18" s="456"/>
      <c r="N18" s="456"/>
      <c r="O18" s="456"/>
      <c r="P18" s="456"/>
      <c r="Q18" s="456"/>
      <c r="R18" s="456"/>
      <c r="S18" s="456"/>
      <c r="T18" s="456"/>
      <c r="U18" s="456"/>
      <c r="V18" s="456"/>
      <c r="W18" s="456"/>
      <c r="X18" s="456"/>
      <c r="Y18" s="456"/>
      <c r="Z18" s="456"/>
    </row>
    <row r="19" spans="2:26" s="4" customFormat="1" ht="14.25" customHeight="1">
      <c r="B19" s="1034" t="s">
        <v>10</v>
      </c>
      <c r="D19" s="1035" t="s">
        <v>178</v>
      </c>
      <c r="E19" s="1035"/>
      <c r="F19" s="1035"/>
      <c r="G19" s="1035" t="s">
        <v>179</v>
      </c>
      <c r="H19" s="1035"/>
      <c r="I19" s="1035"/>
      <c r="J19" s="1035"/>
      <c r="K19" s="1035"/>
      <c r="L19" s="1035"/>
      <c r="M19" s="1035"/>
      <c r="N19" s="1035"/>
      <c r="O19" s="1035"/>
      <c r="P19" s="1035"/>
      <c r="Q19" s="1035"/>
      <c r="R19" s="1035"/>
      <c r="S19" s="1035"/>
      <c r="T19" s="1035"/>
      <c r="U19" s="1035"/>
      <c r="V19" s="1035"/>
      <c r="W19" s="1035"/>
      <c r="X19" s="1035"/>
      <c r="Y19" s="1035"/>
      <c r="Z19" s="1035"/>
    </row>
    <row r="20" spans="2:26" s="4" customFormat="1" ht="12">
      <c r="B20" s="1034"/>
      <c r="D20" s="1030"/>
      <c r="E20" s="1031"/>
      <c r="F20" s="1031"/>
      <c r="G20" s="1032"/>
      <c r="H20" s="1033"/>
      <c r="I20" s="1033"/>
      <c r="J20" s="1033"/>
      <c r="K20" s="1033"/>
      <c r="L20" s="1033"/>
      <c r="M20" s="1033"/>
      <c r="N20" s="1033"/>
      <c r="O20" s="1033"/>
      <c r="P20" s="1033"/>
      <c r="Q20" s="1033"/>
      <c r="R20" s="1033"/>
      <c r="S20" s="1033"/>
      <c r="T20" s="1033"/>
      <c r="U20" s="1033"/>
      <c r="V20" s="1033"/>
      <c r="W20" s="1033"/>
      <c r="X20" s="1033"/>
      <c r="Y20" s="1033"/>
      <c r="Z20" s="1033"/>
    </row>
    <row r="21" spans="2:26" s="4" customFormat="1" ht="12">
      <c r="B21" s="1034"/>
      <c r="D21" s="1030"/>
      <c r="E21" s="1031"/>
      <c r="F21" s="1031"/>
      <c r="G21" s="1032"/>
      <c r="H21" s="1033"/>
      <c r="I21" s="1033"/>
      <c r="J21" s="1033"/>
      <c r="K21" s="1033"/>
      <c r="L21" s="1033"/>
      <c r="M21" s="1033"/>
      <c r="N21" s="1033"/>
      <c r="O21" s="1033"/>
      <c r="P21" s="1033"/>
      <c r="Q21" s="1033"/>
      <c r="R21" s="1033"/>
      <c r="S21" s="1033"/>
      <c r="T21" s="1033"/>
      <c r="U21" s="1033"/>
      <c r="V21" s="1033"/>
      <c r="W21" s="1033"/>
      <c r="X21" s="1033"/>
      <c r="Y21" s="1033"/>
      <c r="Z21" s="1033"/>
    </row>
    <row r="22" spans="2:26" s="4" customFormat="1" ht="12">
      <c r="B22" s="1034"/>
      <c r="D22" s="1030"/>
      <c r="E22" s="1031"/>
      <c r="F22" s="1031"/>
      <c r="G22" s="1032"/>
      <c r="H22" s="1033"/>
      <c r="I22" s="1033"/>
      <c r="J22" s="1033"/>
      <c r="K22" s="1033"/>
      <c r="L22" s="1033"/>
      <c r="M22" s="1033"/>
      <c r="N22" s="1033"/>
      <c r="O22" s="1033"/>
      <c r="P22" s="1033"/>
      <c r="Q22" s="1033"/>
      <c r="R22" s="1033"/>
      <c r="S22" s="1033"/>
      <c r="T22" s="1033"/>
      <c r="U22" s="1033"/>
      <c r="V22" s="1033"/>
      <c r="W22" s="1033"/>
      <c r="X22" s="1033"/>
      <c r="Y22" s="1033"/>
      <c r="Z22" s="1033"/>
    </row>
    <row r="23" spans="2:26" s="4" customFormat="1" ht="12">
      <c r="B23" s="1034"/>
      <c r="D23" s="1030"/>
      <c r="E23" s="1031"/>
      <c r="F23" s="1031"/>
      <c r="G23" s="1032"/>
      <c r="H23" s="1033"/>
      <c r="I23" s="1033"/>
      <c r="J23" s="1033"/>
      <c r="K23" s="1033"/>
      <c r="L23" s="1033"/>
      <c r="M23" s="1033"/>
      <c r="N23" s="1033"/>
      <c r="O23" s="1033"/>
      <c r="P23" s="1033"/>
      <c r="Q23" s="1033"/>
      <c r="R23" s="1033"/>
      <c r="S23" s="1033"/>
      <c r="T23" s="1033"/>
      <c r="U23" s="1033"/>
      <c r="V23" s="1033"/>
      <c r="W23" s="1033"/>
      <c r="X23" s="1033"/>
      <c r="Y23" s="1033"/>
      <c r="Z23" s="1033"/>
    </row>
    <row r="24" spans="2:26" s="4" customFormat="1" ht="12">
      <c r="B24" s="1034"/>
      <c r="D24" s="1030"/>
      <c r="E24" s="1031"/>
      <c r="F24" s="1031"/>
      <c r="G24" s="1032"/>
      <c r="H24" s="1033"/>
      <c r="I24" s="1033"/>
      <c r="J24" s="1033"/>
      <c r="K24" s="1033"/>
      <c r="L24" s="1033"/>
      <c r="M24" s="1033"/>
      <c r="N24" s="1033"/>
      <c r="O24" s="1033"/>
      <c r="P24" s="1033"/>
      <c r="Q24" s="1033"/>
      <c r="R24" s="1033"/>
      <c r="S24" s="1033"/>
      <c r="T24" s="1033"/>
      <c r="U24" s="1033"/>
      <c r="V24" s="1033"/>
      <c r="W24" s="1033"/>
      <c r="X24" s="1033"/>
      <c r="Y24" s="1033"/>
      <c r="Z24" s="1033"/>
    </row>
    <row r="25" spans="4:26" s="4" customFormat="1" ht="12">
      <c r="D25" s="1030"/>
      <c r="E25" s="1031"/>
      <c r="F25" s="1031"/>
      <c r="G25" s="1032"/>
      <c r="H25" s="1033"/>
      <c r="I25" s="1033"/>
      <c r="J25" s="1033"/>
      <c r="K25" s="1033"/>
      <c r="L25" s="1033"/>
      <c r="M25" s="1033"/>
      <c r="N25" s="1033"/>
      <c r="O25" s="1033"/>
      <c r="P25" s="1033"/>
      <c r="Q25" s="1033"/>
      <c r="R25" s="1033"/>
      <c r="S25" s="1033"/>
      <c r="T25" s="1033"/>
      <c r="U25" s="1033"/>
      <c r="V25" s="1033"/>
      <c r="W25" s="1033"/>
      <c r="X25" s="1033"/>
      <c r="Y25" s="1033"/>
      <c r="Z25" s="1033"/>
    </row>
    <row r="26" spans="4:26" s="4" customFormat="1" ht="12">
      <c r="D26" s="1030"/>
      <c r="E26" s="1031"/>
      <c r="F26" s="1031"/>
      <c r="G26" s="1032"/>
      <c r="H26" s="1033"/>
      <c r="I26" s="1033"/>
      <c r="J26" s="1033"/>
      <c r="K26" s="1033"/>
      <c r="L26" s="1033"/>
      <c r="M26" s="1033"/>
      <c r="N26" s="1033"/>
      <c r="O26" s="1033"/>
      <c r="P26" s="1033"/>
      <c r="Q26" s="1033"/>
      <c r="R26" s="1033"/>
      <c r="S26" s="1033"/>
      <c r="T26" s="1033"/>
      <c r="U26" s="1033"/>
      <c r="V26" s="1033"/>
      <c r="W26" s="1033"/>
      <c r="X26" s="1033"/>
      <c r="Y26" s="1033"/>
      <c r="Z26" s="1033"/>
    </row>
    <row r="27" spans="4:26" s="4" customFormat="1" ht="12">
      <c r="D27" s="1030"/>
      <c r="E27" s="1031"/>
      <c r="F27" s="1031"/>
      <c r="G27" s="1032"/>
      <c r="H27" s="1033"/>
      <c r="I27" s="1033"/>
      <c r="J27" s="1033"/>
      <c r="K27" s="1033"/>
      <c r="L27" s="1033"/>
      <c r="M27" s="1033"/>
      <c r="N27" s="1033"/>
      <c r="O27" s="1033"/>
      <c r="P27" s="1033"/>
      <c r="Q27" s="1033"/>
      <c r="R27" s="1033"/>
      <c r="S27" s="1033"/>
      <c r="T27" s="1033"/>
      <c r="U27" s="1033"/>
      <c r="V27" s="1033"/>
      <c r="W27" s="1033"/>
      <c r="X27" s="1033"/>
      <c r="Y27" s="1033"/>
      <c r="Z27" s="1033"/>
    </row>
    <row r="28" spans="4:26" s="4" customFormat="1" ht="12">
      <c r="D28" s="1030"/>
      <c r="E28" s="1031"/>
      <c r="F28" s="1031"/>
      <c r="G28" s="1032"/>
      <c r="H28" s="1033"/>
      <c r="I28" s="1033"/>
      <c r="J28" s="1033"/>
      <c r="K28" s="1033"/>
      <c r="L28" s="1033"/>
      <c r="M28" s="1033"/>
      <c r="N28" s="1033"/>
      <c r="O28" s="1033"/>
      <c r="P28" s="1033"/>
      <c r="Q28" s="1033"/>
      <c r="R28" s="1033"/>
      <c r="S28" s="1033"/>
      <c r="T28" s="1033"/>
      <c r="U28" s="1033"/>
      <c r="V28" s="1033"/>
      <c r="W28" s="1033"/>
      <c r="X28" s="1033"/>
      <c r="Y28" s="1033"/>
      <c r="Z28" s="1033"/>
    </row>
    <row r="29" spans="4:26" s="4" customFormat="1" ht="12">
      <c r="D29" s="1030"/>
      <c r="E29" s="1031"/>
      <c r="F29" s="1031"/>
      <c r="G29" s="1032"/>
      <c r="H29" s="1033"/>
      <c r="I29" s="1033"/>
      <c r="J29" s="1033"/>
      <c r="K29" s="1033"/>
      <c r="L29" s="1033"/>
      <c r="M29" s="1033"/>
      <c r="N29" s="1033"/>
      <c r="O29" s="1033"/>
      <c r="P29" s="1033"/>
      <c r="Q29" s="1033"/>
      <c r="R29" s="1033"/>
      <c r="S29" s="1033"/>
      <c r="T29" s="1033"/>
      <c r="U29" s="1033"/>
      <c r="V29" s="1033"/>
      <c r="W29" s="1033"/>
      <c r="X29" s="1033"/>
      <c r="Y29" s="1033"/>
      <c r="Z29" s="1033"/>
    </row>
    <row r="30" spans="4:26" ht="12">
      <c r="D30" s="1030"/>
      <c r="E30" s="1031"/>
      <c r="F30" s="1031"/>
      <c r="G30" s="1032"/>
      <c r="H30" s="1033"/>
      <c r="I30" s="1033"/>
      <c r="J30" s="1033"/>
      <c r="K30" s="1033"/>
      <c r="L30" s="1033"/>
      <c r="M30" s="1033"/>
      <c r="N30" s="1033"/>
      <c r="O30" s="1033"/>
      <c r="P30" s="1033"/>
      <c r="Q30" s="1033"/>
      <c r="R30" s="1033"/>
      <c r="S30" s="1033"/>
      <c r="T30" s="1033"/>
      <c r="U30" s="1033"/>
      <c r="V30" s="1033"/>
      <c r="W30" s="1033"/>
      <c r="X30" s="1033"/>
      <c r="Y30" s="1033"/>
      <c r="Z30" s="1033"/>
    </row>
    <row r="31" spans="4:26" ht="12">
      <c r="D31" s="1030"/>
      <c r="E31" s="1031"/>
      <c r="F31" s="1031"/>
      <c r="G31" s="1032"/>
      <c r="H31" s="1033"/>
      <c r="I31" s="1033"/>
      <c r="J31" s="1033"/>
      <c r="K31" s="1033"/>
      <c r="L31" s="1033"/>
      <c r="M31" s="1033"/>
      <c r="N31" s="1033"/>
      <c r="O31" s="1033"/>
      <c r="P31" s="1033"/>
      <c r="Q31" s="1033"/>
      <c r="R31" s="1033"/>
      <c r="S31" s="1033"/>
      <c r="T31" s="1033"/>
      <c r="U31" s="1033"/>
      <c r="V31" s="1033"/>
      <c r="W31" s="1033"/>
      <c r="X31" s="1033"/>
      <c r="Y31" s="1033"/>
      <c r="Z31" s="1033"/>
    </row>
    <row r="32" spans="4:26" ht="12">
      <c r="D32" s="1030"/>
      <c r="E32" s="1031"/>
      <c r="F32" s="1031"/>
      <c r="G32" s="1032"/>
      <c r="H32" s="1033"/>
      <c r="I32" s="1033"/>
      <c r="J32" s="1033"/>
      <c r="K32" s="1033"/>
      <c r="L32" s="1033"/>
      <c r="M32" s="1033"/>
      <c r="N32" s="1033"/>
      <c r="O32" s="1033"/>
      <c r="P32" s="1033"/>
      <c r="Q32" s="1033"/>
      <c r="R32" s="1033"/>
      <c r="S32" s="1033"/>
      <c r="T32" s="1033"/>
      <c r="U32" s="1033"/>
      <c r="V32" s="1033"/>
      <c r="W32" s="1033"/>
      <c r="X32" s="1033"/>
      <c r="Y32" s="1033"/>
      <c r="Z32" s="1033"/>
    </row>
    <row r="33" spans="4:26" ht="12">
      <c r="D33" s="1030"/>
      <c r="E33" s="1031"/>
      <c r="F33" s="1031"/>
      <c r="G33" s="1032"/>
      <c r="H33" s="1033"/>
      <c r="I33" s="1033"/>
      <c r="J33" s="1033"/>
      <c r="K33" s="1033"/>
      <c r="L33" s="1033"/>
      <c r="M33" s="1033"/>
      <c r="N33" s="1033"/>
      <c r="O33" s="1033"/>
      <c r="P33" s="1033"/>
      <c r="Q33" s="1033"/>
      <c r="R33" s="1033"/>
      <c r="S33" s="1033"/>
      <c r="T33" s="1033"/>
      <c r="U33" s="1033"/>
      <c r="V33" s="1033"/>
      <c r="W33" s="1033"/>
      <c r="X33" s="1033"/>
      <c r="Y33" s="1033"/>
      <c r="Z33" s="1033"/>
    </row>
    <row r="34" spans="4:26" ht="12">
      <c r="D34" s="1030"/>
      <c r="E34" s="1031"/>
      <c r="F34" s="1031"/>
      <c r="G34" s="1032"/>
      <c r="H34" s="1033"/>
      <c r="I34" s="1033"/>
      <c r="J34" s="1033"/>
      <c r="K34" s="1033"/>
      <c r="L34" s="1033"/>
      <c r="M34" s="1033"/>
      <c r="N34" s="1033"/>
      <c r="O34" s="1033"/>
      <c r="P34" s="1033"/>
      <c r="Q34" s="1033"/>
      <c r="R34" s="1033"/>
      <c r="S34" s="1033"/>
      <c r="T34" s="1033"/>
      <c r="U34" s="1033"/>
      <c r="V34" s="1033"/>
      <c r="W34" s="1033"/>
      <c r="X34" s="1033"/>
      <c r="Y34" s="1033"/>
      <c r="Z34" s="1033"/>
    </row>
    <row r="35" spans="4:26" ht="12">
      <c r="D35" s="1030"/>
      <c r="E35" s="1031"/>
      <c r="F35" s="1031"/>
      <c r="G35" s="1032"/>
      <c r="H35" s="1033"/>
      <c r="I35" s="1033"/>
      <c r="J35" s="1033"/>
      <c r="K35" s="1033"/>
      <c r="L35" s="1033"/>
      <c r="M35" s="1033"/>
      <c r="N35" s="1033"/>
      <c r="O35" s="1033"/>
      <c r="P35" s="1033"/>
      <c r="Q35" s="1033"/>
      <c r="R35" s="1033"/>
      <c r="S35" s="1033"/>
      <c r="T35" s="1033"/>
      <c r="U35" s="1033"/>
      <c r="V35" s="1033"/>
      <c r="W35" s="1033"/>
      <c r="X35" s="1033"/>
      <c r="Y35" s="1033"/>
      <c r="Z35" s="1033"/>
    </row>
    <row r="36" spans="4:26" ht="12">
      <c r="D36" s="1030"/>
      <c r="E36" s="1031"/>
      <c r="F36" s="1031"/>
      <c r="G36" s="1032"/>
      <c r="H36" s="1033"/>
      <c r="I36" s="1033"/>
      <c r="J36" s="1033"/>
      <c r="K36" s="1033"/>
      <c r="L36" s="1033"/>
      <c r="M36" s="1033"/>
      <c r="N36" s="1033"/>
      <c r="O36" s="1033"/>
      <c r="P36" s="1033"/>
      <c r="Q36" s="1033"/>
      <c r="R36" s="1033"/>
      <c r="S36" s="1033"/>
      <c r="T36" s="1033"/>
      <c r="U36" s="1033"/>
      <c r="V36" s="1033"/>
      <c r="W36" s="1033"/>
      <c r="X36" s="1033"/>
      <c r="Y36" s="1033"/>
      <c r="Z36" s="1033"/>
    </row>
    <row r="37" spans="4:26" ht="12">
      <c r="D37" s="1030"/>
      <c r="E37" s="1031"/>
      <c r="F37" s="1031"/>
      <c r="G37" s="1032"/>
      <c r="H37" s="1033"/>
      <c r="I37" s="1033"/>
      <c r="J37" s="1033"/>
      <c r="K37" s="1033"/>
      <c r="L37" s="1033"/>
      <c r="M37" s="1033"/>
      <c r="N37" s="1033"/>
      <c r="O37" s="1033"/>
      <c r="P37" s="1033"/>
      <c r="Q37" s="1033"/>
      <c r="R37" s="1033"/>
      <c r="S37" s="1033"/>
      <c r="T37" s="1033"/>
      <c r="U37" s="1033"/>
      <c r="V37" s="1033"/>
      <c r="W37" s="1033"/>
      <c r="X37" s="1033"/>
      <c r="Y37" s="1033"/>
      <c r="Z37" s="1033"/>
    </row>
    <row r="38" spans="4:26" ht="12">
      <c r="D38" s="1030"/>
      <c r="E38" s="1031"/>
      <c r="F38" s="1031"/>
      <c r="G38" s="1032"/>
      <c r="H38" s="1033"/>
      <c r="I38" s="1033"/>
      <c r="J38" s="1033"/>
      <c r="K38" s="1033"/>
      <c r="L38" s="1033"/>
      <c r="M38" s="1033"/>
      <c r="N38" s="1033"/>
      <c r="O38" s="1033"/>
      <c r="P38" s="1033"/>
      <c r="Q38" s="1033"/>
      <c r="R38" s="1033"/>
      <c r="S38" s="1033"/>
      <c r="T38" s="1033"/>
      <c r="U38" s="1033"/>
      <c r="V38" s="1033"/>
      <c r="W38" s="1033"/>
      <c r="X38" s="1033"/>
      <c r="Y38" s="1033"/>
      <c r="Z38" s="1033"/>
    </row>
    <row r="39" spans="4:26" ht="12">
      <c r="D39" s="1030"/>
      <c r="E39" s="1031"/>
      <c r="F39" s="1031"/>
      <c r="G39" s="1032"/>
      <c r="H39" s="1033"/>
      <c r="I39" s="1033"/>
      <c r="J39" s="1033"/>
      <c r="K39" s="1033"/>
      <c r="L39" s="1033"/>
      <c r="M39" s="1033"/>
      <c r="N39" s="1033"/>
      <c r="O39" s="1033"/>
      <c r="P39" s="1033"/>
      <c r="Q39" s="1033"/>
      <c r="R39" s="1033"/>
      <c r="S39" s="1033"/>
      <c r="T39" s="1033"/>
      <c r="U39" s="1033"/>
      <c r="V39" s="1033"/>
      <c r="W39" s="1033"/>
      <c r="X39" s="1033"/>
      <c r="Y39" s="1033"/>
      <c r="Z39" s="1033"/>
    </row>
    <row r="40" spans="4:26" ht="12">
      <c r="D40" s="1030"/>
      <c r="E40" s="1031"/>
      <c r="F40" s="1031"/>
      <c r="G40" s="1032"/>
      <c r="H40" s="1033"/>
      <c r="I40" s="1033"/>
      <c r="J40" s="1033"/>
      <c r="K40" s="1033"/>
      <c r="L40" s="1033"/>
      <c r="M40" s="1033"/>
      <c r="N40" s="1033"/>
      <c r="O40" s="1033"/>
      <c r="P40" s="1033"/>
      <c r="Q40" s="1033"/>
      <c r="R40" s="1033"/>
      <c r="S40" s="1033"/>
      <c r="T40" s="1033"/>
      <c r="U40" s="1033"/>
      <c r="V40" s="1033"/>
      <c r="W40" s="1033"/>
      <c r="X40" s="1033"/>
      <c r="Y40" s="1033"/>
      <c r="Z40" s="1033"/>
    </row>
    <row r="41" spans="4:26" ht="12">
      <c r="D41" s="1030"/>
      <c r="E41" s="1031"/>
      <c r="F41" s="1031"/>
      <c r="G41" s="1032"/>
      <c r="H41" s="1033"/>
      <c r="I41" s="1033"/>
      <c r="J41" s="1033"/>
      <c r="K41" s="1033"/>
      <c r="L41" s="1033"/>
      <c r="M41" s="1033"/>
      <c r="N41" s="1033"/>
      <c r="O41" s="1033"/>
      <c r="P41" s="1033"/>
      <c r="Q41" s="1033"/>
      <c r="R41" s="1033"/>
      <c r="S41" s="1033"/>
      <c r="T41" s="1033"/>
      <c r="U41" s="1033"/>
      <c r="V41" s="1033"/>
      <c r="W41" s="1033"/>
      <c r="X41" s="1033"/>
      <c r="Y41" s="1033"/>
      <c r="Z41" s="1033"/>
    </row>
    <row r="42" spans="4:26" ht="12">
      <c r="D42" s="1030"/>
      <c r="E42" s="1031"/>
      <c r="F42" s="1031"/>
      <c r="G42" s="1032"/>
      <c r="H42" s="1033"/>
      <c r="I42" s="1033"/>
      <c r="J42" s="1033"/>
      <c r="K42" s="1033"/>
      <c r="L42" s="1033"/>
      <c r="M42" s="1033"/>
      <c r="N42" s="1033"/>
      <c r="O42" s="1033"/>
      <c r="P42" s="1033"/>
      <c r="Q42" s="1033"/>
      <c r="R42" s="1033"/>
      <c r="S42" s="1033"/>
      <c r="T42" s="1033"/>
      <c r="U42" s="1033"/>
      <c r="V42" s="1033"/>
      <c r="W42" s="1033"/>
      <c r="X42" s="1033"/>
      <c r="Y42" s="1033"/>
      <c r="Z42" s="1033"/>
    </row>
    <row r="43" spans="4:26" ht="12">
      <c r="D43" s="1030"/>
      <c r="E43" s="1031"/>
      <c r="F43" s="1031"/>
      <c r="G43" s="1032"/>
      <c r="H43" s="1033"/>
      <c r="I43" s="1033"/>
      <c r="J43" s="1033"/>
      <c r="K43" s="1033"/>
      <c r="L43" s="1033"/>
      <c r="M43" s="1033"/>
      <c r="N43" s="1033"/>
      <c r="O43" s="1033"/>
      <c r="P43" s="1033"/>
      <c r="Q43" s="1033"/>
      <c r="R43" s="1033"/>
      <c r="S43" s="1033"/>
      <c r="T43" s="1033"/>
      <c r="U43" s="1033"/>
      <c r="V43" s="1033"/>
      <c r="W43" s="1033"/>
      <c r="X43" s="1033"/>
      <c r="Y43" s="1033"/>
      <c r="Z43" s="1033"/>
    </row>
    <row r="44" spans="4:26" ht="12">
      <c r="D44" s="1030"/>
      <c r="E44" s="1031"/>
      <c r="F44" s="1031"/>
      <c r="G44" s="1032"/>
      <c r="H44" s="1033"/>
      <c r="I44" s="1033"/>
      <c r="J44" s="1033"/>
      <c r="K44" s="1033"/>
      <c r="L44" s="1033"/>
      <c r="M44" s="1033"/>
      <c r="N44" s="1033"/>
      <c r="O44" s="1033"/>
      <c r="P44" s="1033"/>
      <c r="Q44" s="1033"/>
      <c r="R44" s="1033"/>
      <c r="S44" s="1033"/>
      <c r="T44" s="1033"/>
      <c r="U44" s="1033"/>
      <c r="V44" s="1033"/>
      <c r="W44" s="1033"/>
      <c r="X44" s="1033"/>
      <c r="Y44" s="1033"/>
      <c r="Z44" s="1033"/>
    </row>
    <row r="45" spans="4:26" ht="12">
      <c r="D45" s="1030"/>
      <c r="E45" s="1031"/>
      <c r="F45" s="1031"/>
      <c r="G45" s="1032"/>
      <c r="H45" s="1033"/>
      <c r="I45" s="1033"/>
      <c r="J45" s="1033"/>
      <c r="K45" s="1033"/>
      <c r="L45" s="1033"/>
      <c r="M45" s="1033"/>
      <c r="N45" s="1033"/>
      <c r="O45" s="1033"/>
      <c r="P45" s="1033"/>
      <c r="Q45" s="1033"/>
      <c r="R45" s="1033"/>
      <c r="S45" s="1033"/>
      <c r="T45" s="1033"/>
      <c r="U45" s="1033"/>
      <c r="V45" s="1033"/>
      <c r="W45" s="1033"/>
      <c r="X45" s="1033"/>
      <c r="Y45" s="1033"/>
      <c r="Z45" s="1033"/>
    </row>
    <row r="46" spans="4:26" ht="12">
      <c r="D46" s="1030"/>
      <c r="E46" s="1031"/>
      <c r="F46" s="1031"/>
      <c r="G46" s="1032"/>
      <c r="H46" s="1033"/>
      <c r="I46" s="1033"/>
      <c r="J46" s="1033"/>
      <c r="K46" s="1033"/>
      <c r="L46" s="1033"/>
      <c r="M46" s="1033"/>
      <c r="N46" s="1033"/>
      <c r="O46" s="1033"/>
      <c r="P46" s="1033"/>
      <c r="Q46" s="1033"/>
      <c r="R46" s="1033"/>
      <c r="S46" s="1033"/>
      <c r="T46" s="1033"/>
      <c r="U46" s="1033"/>
      <c r="V46" s="1033"/>
      <c r="W46" s="1033"/>
      <c r="X46" s="1033"/>
      <c r="Y46" s="1033"/>
      <c r="Z46" s="1033"/>
    </row>
    <row r="47" spans="4:26" ht="12">
      <c r="D47" s="1030"/>
      <c r="E47" s="1031"/>
      <c r="F47" s="1031"/>
      <c r="G47" s="1032"/>
      <c r="H47" s="1033"/>
      <c r="I47" s="1033"/>
      <c r="J47" s="1033"/>
      <c r="K47" s="1033"/>
      <c r="L47" s="1033"/>
      <c r="M47" s="1033"/>
      <c r="N47" s="1033"/>
      <c r="O47" s="1033"/>
      <c r="P47" s="1033"/>
      <c r="Q47" s="1033"/>
      <c r="R47" s="1033"/>
      <c r="S47" s="1033"/>
      <c r="T47" s="1033"/>
      <c r="U47" s="1033"/>
      <c r="V47" s="1033"/>
      <c r="W47" s="1033"/>
      <c r="X47" s="1033"/>
      <c r="Y47" s="1033"/>
      <c r="Z47" s="1033"/>
    </row>
    <row r="48" spans="4:26" ht="12">
      <c r="D48" s="1030"/>
      <c r="E48" s="1031"/>
      <c r="F48" s="1031"/>
      <c r="G48" s="1032"/>
      <c r="H48" s="1033"/>
      <c r="I48" s="1033"/>
      <c r="J48" s="1033"/>
      <c r="K48" s="1033"/>
      <c r="L48" s="1033"/>
      <c r="M48" s="1033"/>
      <c r="N48" s="1033"/>
      <c r="O48" s="1033"/>
      <c r="P48" s="1033"/>
      <c r="Q48" s="1033"/>
      <c r="R48" s="1033"/>
      <c r="S48" s="1033"/>
      <c r="T48" s="1033"/>
      <c r="U48" s="1033"/>
      <c r="V48" s="1033"/>
      <c r="W48" s="1033"/>
      <c r="X48" s="1033"/>
      <c r="Y48" s="1033"/>
      <c r="Z48" s="1033"/>
    </row>
    <row r="49" spans="4:26" ht="12">
      <c r="D49" s="1030"/>
      <c r="E49" s="1031"/>
      <c r="F49" s="1031"/>
      <c r="G49" s="1032"/>
      <c r="H49" s="1033"/>
      <c r="I49" s="1033"/>
      <c r="J49" s="1033"/>
      <c r="K49" s="1033"/>
      <c r="L49" s="1033"/>
      <c r="M49" s="1033"/>
      <c r="N49" s="1033"/>
      <c r="O49" s="1033"/>
      <c r="P49" s="1033"/>
      <c r="Q49" s="1033"/>
      <c r="R49" s="1033"/>
      <c r="S49" s="1033"/>
      <c r="T49" s="1033"/>
      <c r="U49" s="1033"/>
      <c r="V49" s="1033"/>
      <c r="W49" s="1033"/>
      <c r="X49" s="1033"/>
      <c r="Y49" s="1033"/>
      <c r="Z49" s="1033"/>
    </row>
    <row r="50" spans="4:26" ht="12">
      <c r="D50" s="1030"/>
      <c r="E50" s="1031"/>
      <c r="F50" s="1031"/>
      <c r="G50" s="1032"/>
      <c r="H50" s="1033"/>
      <c r="I50" s="1033"/>
      <c r="J50" s="1033"/>
      <c r="K50" s="1033"/>
      <c r="L50" s="1033"/>
      <c r="M50" s="1033"/>
      <c r="N50" s="1033"/>
      <c r="O50" s="1033"/>
      <c r="P50" s="1033"/>
      <c r="Q50" s="1033"/>
      <c r="R50" s="1033"/>
      <c r="S50" s="1033"/>
      <c r="T50" s="1033"/>
      <c r="U50" s="1033"/>
      <c r="V50" s="1033"/>
      <c r="W50" s="1033"/>
      <c r="X50" s="1033"/>
      <c r="Y50" s="1033"/>
      <c r="Z50" s="1033"/>
    </row>
    <row r="51" spans="4:26" ht="12">
      <c r="D51" s="1030"/>
      <c r="E51" s="1031"/>
      <c r="F51" s="1031"/>
      <c r="G51" s="1032"/>
      <c r="H51" s="1033"/>
      <c r="I51" s="1033"/>
      <c r="J51" s="1033"/>
      <c r="K51" s="1033"/>
      <c r="L51" s="1033"/>
      <c r="M51" s="1033"/>
      <c r="N51" s="1033"/>
      <c r="O51" s="1033"/>
      <c r="P51" s="1033"/>
      <c r="Q51" s="1033"/>
      <c r="R51" s="1033"/>
      <c r="S51" s="1033"/>
      <c r="T51" s="1033"/>
      <c r="U51" s="1033"/>
      <c r="V51" s="1033"/>
      <c r="W51" s="1033"/>
      <c r="X51" s="1033"/>
      <c r="Y51" s="1033"/>
      <c r="Z51" s="1033"/>
    </row>
    <row r="52" spans="4:26" ht="12">
      <c r="D52" s="1030"/>
      <c r="E52" s="1031"/>
      <c r="F52" s="1031"/>
      <c r="G52" s="1032"/>
      <c r="H52" s="1033"/>
      <c r="I52" s="1033"/>
      <c r="J52" s="1033"/>
      <c r="K52" s="1033"/>
      <c r="L52" s="1033"/>
      <c r="M52" s="1033"/>
      <c r="N52" s="1033"/>
      <c r="O52" s="1033"/>
      <c r="P52" s="1033"/>
      <c r="Q52" s="1033"/>
      <c r="R52" s="1033"/>
      <c r="S52" s="1033"/>
      <c r="T52" s="1033"/>
      <c r="U52" s="1033"/>
      <c r="V52" s="1033"/>
      <c r="W52" s="1033"/>
      <c r="X52" s="1033"/>
      <c r="Y52" s="1033"/>
      <c r="Z52" s="1033"/>
    </row>
    <row r="53" spans="4:26" ht="12">
      <c r="D53" s="1030"/>
      <c r="E53" s="1031"/>
      <c r="F53" s="1031"/>
      <c r="G53" s="1032"/>
      <c r="H53" s="1033"/>
      <c r="I53" s="1033"/>
      <c r="J53" s="1033"/>
      <c r="K53" s="1033"/>
      <c r="L53" s="1033"/>
      <c r="M53" s="1033"/>
      <c r="N53" s="1033"/>
      <c r="O53" s="1033"/>
      <c r="P53" s="1033"/>
      <c r="Q53" s="1033"/>
      <c r="R53" s="1033"/>
      <c r="S53" s="1033"/>
      <c r="T53" s="1033"/>
      <c r="U53" s="1033"/>
      <c r="V53" s="1033"/>
      <c r="W53" s="1033"/>
      <c r="X53" s="1033"/>
      <c r="Y53" s="1033"/>
      <c r="Z53" s="1033"/>
    </row>
    <row r="54" spans="4:26" ht="12">
      <c r="D54" s="1030"/>
      <c r="E54" s="1031"/>
      <c r="F54" s="1031"/>
      <c r="G54" s="1032"/>
      <c r="H54" s="1033"/>
      <c r="I54" s="1033"/>
      <c r="J54" s="1033"/>
      <c r="K54" s="1033"/>
      <c r="L54" s="1033"/>
      <c r="M54" s="1033"/>
      <c r="N54" s="1033"/>
      <c r="O54" s="1033"/>
      <c r="P54" s="1033"/>
      <c r="Q54" s="1033"/>
      <c r="R54" s="1033"/>
      <c r="S54" s="1033"/>
      <c r="T54" s="1033"/>
      <c r="U54" s="1033"/>
      <c r="V54" s="1033"/>
      <c r="W54" s="1033"/>
      <c r="X54" s="1033"/>
      <c r="Y54" s="1033"/>
      <c r="Z54" s="1033"/>
    </row>
    <row r="55" spans="4:26" ht="12">
      <c r="D55" s="1030"/>
      <c r="E55" s="1031"/>
      <c r="F55" s="1031"/>
      <c r="G55" s="1032"/>
      <c r="H55" s="1033"/>
      <c r="I55" s="1033"/>
      <c r="J55" s="1033"/>
      <c r="K55" s="1033"/>
      <c r="L55" s="1033"/>
      <c r="M55" s="1033"/>
      <c r="N55" s="1033"/>
      <c r="O55" s="1033"/>
      <c r="P55" s="1033"/>
      <c r="Q55" s="1033"/>
      <c r="R55" s="1033"/>
      <c r="S55" s="1033"/>
      <c r="T55" s="1033"/>
      <c r="U55" s="1033"/>
      <c r="V55" s="1033"/>
      <c r="W55" s="1033"/>
      <c r="X55" s="1033"/>
      <c r="Y55" s="1033"/>
      <c r="Z55" s="1033"/>
    </row>
    <row r="56" spans="4:26" ht="12">
      <c r="D56" s="1030"/>
      <c r="E56" s="1031"/>
      <c r="F56" s="1031"/>
      <c r="G56" s="1032"/>
      <c r="H56" s="1033"/>
      <c r="I56" s="1033"/>
      <c r="J56" s="1033"/>
      <c r="K56" s="1033"/>
      <c r="L56" s="1033"/>
      <c r="M56" s="1033"/>
      <c r="N56" s="1033"/>
      <c r="O56" s="1033"/>
      <c r="P56" s="1033"/>
      <c r="Q56" s="1033"/>
      <c r="R56" s="1033"/>
      <c r="S56" s="1033"/>
      <c r="T56" s="1033"/>
      <c r="U56" s="1033"/>
      <c r="V56" s="1033"/>
      <c r="W56" s="1033"/>
      <c r="X56" s="1033"/>
      <c r="Y56" s="1033"/>
      <c r="Z56" s="1033"/>
    </row>
    <row r="57" spans="4:26" ht="12">
      <c r="D57" s="1030"/>
      <c r="E57" s="1031"/>
      <c r="F57" s="1031"/>
      <c r="G57" s="1032"/>
      <c r="H57" s="1033"/>
      <c r="I57" s="1033"/>
      <c r="J57" s="1033"/>
      <c r="K57" s="1033"/>
      <c r="L57" s="1033"/>
      <c r="M57" s="1033"/>
      <c r="N57" s="1033"/>
      <c r="O57" s="1033"/>
      <c r="P57" s="1033"/>
      <c r="Q57" s="1033"/>
      <c r="R57" s="1033"/>
      <c r="S57" s="1033"/>
      <c r="T57" s="1033"/>
      <c r="U57" s="1033"/>
      <c r="V57" s="1033"/>
      <c r="W57" s="1033"/>
      <c r="X57" s="1033"/>
      <c r="Y57" s="1033"/>
      <c r="Z57" s="1033"/>
    </row>
    <row r="58" spans="4:26" ht="12">
      <c r="D58" s="1030"/>
      <c r="E58" s="1031"/>
      <c r="F58" s="1031"/>
      <c r="G58" s="1032"/>
      <c r="H58" s="1033"/>
      <c r="I58" s="1033"/>
      <c r="J58" s="1033"/>
      <c r="K58" s="1033"/>
      <c r="L58" s="1033"/>
      <c r="M58" s="1033"/>
      <c r="N58" s="1033"/>
      <c r="O58" s="1033"/>
      <c r="P58" s="1033"/>
      <c r="Q58" s="1033"/>
      <c r="R58" s="1033"/>
      <c r="S58" s="1033"/>
      <c r="T58" s="1033"/>
      <c r="U58" s="1033"/>
      <c r="V58" s="1033"/>
      <c r="W58" s="1033"/>
      <c r="X58" s="1033"/>
      <c r="Y58" s="1033"/>
      <c r="Z58" s="1033"/>
    </row>
    <row r="59" spans="4:26" ht="12">
      <c r="D59" s="1030"/>
      <c r="E59" s="1031"/>
      <c r="F59" s="1031"/>
      <c r="G59" s="1032"/>
      <c r="H59" s="1033"/>
      <c r="I59" s="1033"/>
      <c r="J59" s="1033"/>
      <c r="K59" s="1033"/>
      <c r="L59" s="1033"/>
      <c r="M59" s="1033"/>
      <c r="N59" s="1033"/>
      <c r="O59" s="1033"/>
      <c r="P59" s="1033"/>
      <c r="Q59" s="1033"/>
      <c r="R59" s="1033"/>
      <c r="S59" s="1033"/>
      <c r="T59" s="1033"/>
      <c r="U59" s="1033"/>
      <c r="V59" s="1033"/>
      <c r="W59" s="1033"/>
      <c r="X59" s="1033"/>
      <c r="Y59" s="1033"/>
      <c r="Z59" s="1033"/>
    </row>
    <row r="60" spans="4:26" ht="12">
      <c r="D60" s="1030"/>
      <c r="E60" s="1031"/>
      <c r="F60" s="1031"/>
      <c r="G60" s="1032"/>
      <c r="H60" s="1033"/>
      <c r="I60" s="1033"/>
      <c r="J60" s="1033"/>
      <c r="K60" s="1033"/>
      <c r="L60" s="1033"/>
      <c r="M60" s="1033"/>
      <c r="N60" s="1033"/>
      <c r="O60" s="1033"/>
      <c r="P60" s="1033"/>
      <c r="Q60" s="1033"/>
      <c r="R60" s="1033"/>
      <c r="S60" s="1033"/>
      <c r="T60" s="1033"/>
      <c r="U60" s="1033"/>
      <c r="V60" s="1033"/>
      <c r="W60" s="1033"/>
      <c r="X60" s="1033"/>
      <c r="Y60" s="1033"/>
      <c r="Z60" s="1033"/>
    </row>
  </sheetData>
  <sheetProtection sheet="1" formatRows="0" selectLockedCells="1"/>
  <mergeCells count="101">
    <mergeCell ref="B2:B9"/>
    <mergeCell ref="Y4:Z4"/>
    <mergeCell ref="D9:Z9"/>
    <mergeCell ref="B11:B14"/>
    <mergeCell ref="I11:Z11"/>
    <mergeCell ref="I12:Z12"/>
    <mergeCell ref="I13:R13"/>
    <mergeCell ref="S13:U13"/>
    <mergeCell ref="V13:Z13"/>
    <mergeCell ref="I14:R14"/>
    <mergeCell ref="S14:U14"/>
    <mergeCell ref="V14:Z14"/>
    <mergeCell ref="D15:Z15"/>
    <mergeCell ref="D16:Z16"/>
    <mergeCell ref="D17:Z17"/>
    <mergeCell ref="D18:Z18"/>
    <mergeCell ref="B19:B24"/>
    <mergeCell ref="D19:F19"/>
    <mergeCell ref="G19:Z19"/>
    <mergeCell ref="D20:F20"/>
    <mergeCell ref="G20:Z20"/>
    <mergeCell ref="D21:F21"/>
    <mergeCell ref="G21:Z21"/>
    <mergeCell ref="D22:F22"/>
    <mergeCell ref="G22:Z22"/>
    <mergeCell ref="D23:F23"/>
    <mergeCell ref="G23:Z23"/>
    <mergeCell ref="D24:F24"/>
    <mergeCell ref="G24:Z24"/>
    <mergeCell ref="D25:F25"/>
    <mergeCell ref="G25:Z25"/>
    <mergeCell ref="D26:F26"/>
    <mergeCell ref="G26:Z26"/>
    <mergeCell ref="D27:F27"/>
    <mergeCell ref="G27:Z27"/>
    <mergeCell ref="D28:F28"/>
    <mergeCell ref="G28:Z28"/>
    <mergeCell ref="D29:F29"/>
    <mergeCell ref="G29:Z29"/>
    <mergeCell ref="D30:F30"/>
    <mergeCell ref="G30:Z30"/>
    <mergeCell ref="D31:F31"/>
    <mergeCell ref="G31:Z31"/>
    <mergeCell ref="D32:F32"/>
    <mergeCell ref="G32:Z32"/>
    <mergeCell ref="D33:F33"/>
    <mergeCell ref="G33:Z33"/>
    <mergeCell ref="D34:F34"/>
    <mergeCell ref="G34:Z34"/>
    <mergeCell ref="D35:F35"/>
    <mergeCell ref="G35:Z35"/>
    <mergeCell ref="D36:F36"/>
    <mergeCell ref="G36:Z36"/>
    <mergeCell ref="D37:F37"/>
    <mergeCell ref="G37:Z37"/>
    <mergeCell ref="D38:F38"/>
    <mergeCell ref="G38:Z38"/>
    <mergeCell ref="D39:F39"/>
    <mergeCell ref="G39:Z39"/>
    <mergeCell ref="D40:F40"/>
    <mergeCell ref="G40:Z40"/>
    <mergeCell ref="D41:F41"/>
    <mergeCell ref="G41:Z41"/>
    <mergeCell ref="D42:F42"/>
    <mergeCell ref="G42:Z42"/>
    <mergeCell ref="D43:F43"/>
    <mergeCell ref="G43:Z43"/>
    <mergeCell ref="D44:F44"/>
    <mergeCell ref="G44:Z44"/>
    <mergeCell ref="D45:F45"/>
    <mergeCell ref="G45:Z45"/>
    <mergeCell ref="D46:F46"/>
    <mergeCell ref="G46:Z46"/>
    <mergeCell ref="D47:F47"/>
    <mergeCell ref="G47:Z47"/>
    <mergeCell ref="D48:F48"/>
    <mergeCell ref="G48:Z48"/>
    <mergeCell ref="D49:F49"/>
    <mergeCell ref="G49:Z49"/>
    <mergeCell ref="D50:F50"/>
    <mergeCell ref="G50:Z50"/>
    <mergeCell ref="D51:F51"/>
    <mergeCell ref="G51:Z51"/>
    <mergeCell ref="D52:F52"/>
    <mergeCell ref="G52:Z52"/>
    <mergeCell ref="D53:F53"/>
    <mergeCell ref="G53:Z53"/>
    <mergeCell ref="D54:F54"/>
    <mergeCell ref="G54:Z54"/>
    <mergeCell ref="D55:F55"/>
    <mergeCell ref="G55:Z55"/>
    <mergeCell ref="D56:F56"/>
    <mergeCell ref="G56:Z56"/>
    <mergeCell ref="D60:F60"/>
    <mergeCell ref="G60:Z60"/>
    <mergeCell ref="D57:F57"/>
    <mergeCell ref="G57:Z57"/>
    <mergeCell ref="D58:F58"/>
    <mergeCell ref="G58:Z58"/>
    <mergeCell ref="D59:F59"/>
    <mergeCell ref="G59:Z59"/>
  </mergeCells>
  <printOptions/>
  <pageMargins left="0.75" right="0.37" top="0.31" bottom="0.35" header="0" footer="0.25"/>
  <pageSetup horizontalDpi="600" verticalDpi="600" orientation="portrait" scale="91"/>
  <headerFooter alignWithMargins="0">
    <oddFooter>&amp;CNational Performance Indicators, &amp;A&amp;RPage &amp;P</oddFooter>
  </headerFooter>
</worksheet>
</file>

<file path=xl/worksheets/sheet17.xml><?xml version="1.0" encoding="utf-8"?>
<worksheet xmlns="http://schemas.openxmlformats.org/spreadsheetml/2006/main" xmlns:r="http://schemas.openxmlformats.org/officeDocument/2006/relationships">
  <sheetPr>
    <tabColor theme="4" tint="0.39998000860214233"/>
  </sheetPr>
  <dimension ref="B2:Z60"/>
  <sheetViews>
    <sheetView showRowColHeaders="0" showZeros="0" workbookViewId="0" topLeftCell="A1">
      <selection activeCell="G20" sqref="G20:Z20"/>
    </sheetView>
  </sheetViews>
  <sheetFormatPr defaultColWidth="9.33203125" defaultRowHeight="12.75"/>
  <cols>
    <col min="1" max="1" width="3.5" style="1" customWidth="1"/>
    <col min="2" max="2" width="22.16015625" style="1" customWidth="1"/>
    <col min="3" max="3" width="3.5" style="1" customWidth="1"/>
    <col min="4" max="4" width="4.83203125" style="1" customWidth="1"/>
    <col min="5" max="5" width="5.5" style="1" customWidth="1"/>
    <col min="6" max="6" width="4.33203125" style="1" customWidth="1"/>
    <col min="7" max="7" width="3.83203125" style="1" customWidth="1"/>
    <col min="8" max="8" width="4.83203125" style="1" customWidth="1"/>
    <col min="9" max="9" width="5.16015625" style="1" customWidth="1"/>
    <col min="10" max="10" width="4.83203125" style="1" customWidth="1"/>
    <col min="11" max="11" width="1.5" style="1" customWidth="1"/>
    <col min="12" max="13" width="3.66015625" style="1" customWidth="1"/>
    <col min="14" max="16" width="4.83203125" style="1" customWidth="1"/>
    <col min="17" max="17" width="3.5" style="1" customWidth="1"/>
    <col min="18" max="18" width="4.83203125" style="1" customWidth="1"/>
    <col min="19" max="19" width="3.66015625" style="1" customWidth="1"/>
    <col min="20" max="21" width="4.83203125" style="1" customWidth="1"/>
    <col min="22" max="22" width="2.83203125" style="1" customWidth="1"/>
    <col min="23" max="25" width="4.83203125" style="1" customWidth="1"/>
    <col min="26" max="26" width="6.83203125" style="1" customWidth="1"/>
    <col min="27" max="36" width="4.83203125" style="1" customWidth="1"/>
    <col min="37" max="16384" width="9.33203125" style="1" customWidth="1"/>
  </cols>
  <sheetData>
    <row r="2" spans="2:26" s="3" customFormat="1" ht="9.75" customHeight="1">
      <c r="B2" s="370" t="s">
        <v>81</v>
      </c>
      <c r="D2" s="6" t="s">
        <v>47</v>
      </c>
      <c r="E2" s="7"/>
      <c r="F2" s="7"/>
      <c r="G2" s="7"/>
      <c r="H2" s="7"/>
      <c r="I2" s="7"/>
      <c r="J2" s="7"/>
      <c r="K2" s="7"/>
      <c r="L2" s="7"/>
      <c r="M2" s="7"/>
      <c r="N2" s="7"/>
      <c r="O2" s="7"/>
      <c r="P2" s="7"/>
      <c r="Q2" s="7"/>
      <c r="R2" s="7"/>
      <c r="S2" s="7"/>
      <c r="T2" s="7"/>
      <c r="U2" s="7"/>
      <c r="V2" s="20"/>
      <c r="W2" s="7"/>
      <c r="X2" s="7"/>
      <c r="Y2" s="7"/>
      <c r="Z2" s="7"/>
    </row>
    <row r="3" spans="2:26" s="3" customFormat="1" ht="0" customHeight="1" hidden="1">
      <c r="B3" s="1039"/>
      <c r="D3" s="6"/>
      <c r="E3" s="7"/>
      <c r="F3" s="7"/>
      <c r="G3" s="7"/>
      <c r="H3" s="7"/>
      <c r="I3" s="7"/>
      <c r="J3" s="7"/>
      <c r="K3" s="7"/>
      <c r="L3" s="7"/>
      <c r="M3" s="7"/>
      <c r="N3" s="7"/>
      <c r="O3" s="7"/>
      <c r="P3" s="7"/>
      <c r="Q3" s="7"/>
      <c r="R3" s="7"/>
      <c r="S3" s="7"/>
      <c r="T3" s="7"/>
      <c r="U3" s="7"/>
      <c r="V3" s="19"/>
      <c r="W3" s="7"/>
      <c r="X3" s="7"/>
      <c r="Y3" s="7"/>
      <c r="Z3" s="7"/>
    </row>
    <row r="4" spans="2:26" s="3" customFormat="1" ht="9.75" customHeight="1">
      <c r="B4" s="1039"/>
      <c r="D4" s="6" t="s">
        <v>48</v>
      </c>
      <c r="E4" s="7"/>
      <c r="F4" s="7"/>
      <c r="G4" s="7"/>
      <c r="H4" s="7"/>
      <c r="I4" s="7"/>
      <c r="J4" s="7"/>
      <c r="K4" s="7"/>
      <c r="L4" s="7"/>
      <c r="M4" s="7"/>
      <c r="N4" s="7"/>
      <c r="O4" s="7"/>
      <c r="P4" s="7"/>
      <c r="Q4" s="7"/>
      <c r="R4" s="7"/>
      <c r="S4" s="7"/>
      <c r="T4" s="7"/>
      <c r="U4" s="7" t="s">
        <v>75</v>
      </c>
      <c r="V4" s="20"/>
      <c r="W4" s="7" t="s">
        <v>53</v>
      </c>
      <c r="X4" s="7"/>
      <c r="Y4" s="1040">
        <f>'Goal 1 Workplan'!P3</f>
        <v>0</v>
      </c>
      <c r="Z4" s="1040"/>
    </row>
    <row r="5" spans="2:26" s="3" customFormat="1" ht="3" customHeight="1" hidden="1">
      <c r="B5" s="1039"/>
      <c r="D5" s="6"/>
      <c r="E5" s="7"/>
      <c r="F5" s="7"/>
      <c r="G5" s="7"/>
      <c r="H5" s="7"/>
      <c r="I5" s="7"/>
      <c r="J5" s="7"/>
      <c r="K5" s="7"/>
      <c r="L5" s="7"/>
      <c r="M5" s="7"/>
      <c r="N5" s="7"/>
      <c r="O5" s="7"/>
      <c r="P5" s="7"/>
      <c r="Q5" s="7"/>
      <c r="R5" s="7"/>
      <c r="S5" s="7"/>
      <c r="T5" s="7"/>
      <c r="U5" s="7"/>
      <c r="V5" s="7"/>
      <c r="W5" s="7"/>
      <c r="X5" s="7"/>
      <c r="Y5" s="7"/>
      <c r="Z5" s="7"/>
    </row>
    <row r="6" spans="2:26" s="3" customFormat="1" ht="9.75" customHeight="1">
      <c r="B6" s="1039"/>
      <c r="D6" s="6" t="s">
        <v>49</v>
      </c>
      <c r="E6" s="7"/>
      <c r="F6" s="7"/>
      <c r="G6" s="7"/>
      <c r="H6" s="7"/>
      <c r="I6" s="7"/>
      <c r="J6" s="7"/>
      <c r="K6" s="7"/>
      <c r="L6" s="7"/>
      <c r="M6" s="7"/>
      <c r="N6" s="7"/>
      <c r="O6" s="7"/>
      <c r="P6" s="7"/>
      <c r="Q6" s="7"/>
      <c r="R6" s="7"/>
      <c r="S6" s="7"/>
      <c r="T6" s="7"/>
      <c r="U6" s="7"/>
      <c r="V6" s="190"/>
      <c r="W6" s="7"/>
      <c r="X6" s="7"/>
      <c r="Y6" s="7"/>
      <c r="Z6" s="7"/>
    </row>
    <row r="7" spans="2:26" s="3" customFormat="1" ht="0" customHeight="1" hidden="1">
      <c r="B7" s="1039"/>
      <c r="D7" s="6"/>
      <c r="E7" s="7"/>
      <c r="F7" s="7"/>
      <c r="G7" s="7"/>
      <c r="H7" s="7"/>
      <c r="I7" s="7"/>
      <c r="J7" s="7"/>
      <c r="K7" s="7"/>
      <c r="L7" s="7"/>
      <c r="M7" s="7"/>
      <c r="N7" s="7"/>
      <c r="O7" s="7"/>
      <c r="P7" s="7"/>
      <c r="Q7" s="7"/>
      <c r="R7" s="7"/>
      <c r="S7" s="7"/>
      <c r="T7" s="7"/>
      <c r="U7" s="7"/>
      <c r="V7" s="285">
        <f>'Goal 1 Reporting'!AB6</f>
        <v>0</v>
      </c>
      <c r="W7" s="7"/>
      <c r="X7" s="7"/>
      <c r="Y7" s="7"/>
      <c r="Z7" s="7"/>
    </row>
    <row r="8" spans="2:26" s="3" customFormat="1" ht="9.75" customHeight="1">
      <c r="B8" s="1039"/>
      <c r="D8" s="6" t="s">
        <v>372</v>
      </c>
      <c r="E8" s="7"/>
      <c r="F8" s="7"/>
      <c r="G8" s="7"/>
      <c r="H8" s="7"/>
      <c r="I8" s="7"/>
      <c r="J8" s="7"/>
      <c r="K8" s="7"/>
      <c r="L8" s="7"/>
      <c r="M8" s="7"/>
      <c r="N8" s="7"/>
      <c r="O8" s="7"/>
      <c r="P8" s="7"/>
      <c r="Q8" s="7"/>
      <c r="R8" s="7"/>
      <c r="S8" s="7"/>
      <c r="T8" s="7"/>
      <c r="U8" s="7"/>
      <c r="V8" s="242">
        <f>'Goal 1 Reporting'!AB6</f>
        <v>0</v>
      </c>
      <c r="W8" s="7" t="s">
        <v>52</v>
      </c>
      <c r="X8" s="7"/>
      <c r="Y8" s="7"/>
      <c r="Z8" s="7"/>
    </row>
    <row r="9" spans="2:26" ht="1.5" customHeight="1">
      <c r="B9" s="1039"/>
      <c r="D9" s="1041"/>
      <c r="E9" s="1042"/>
      <c r="F9" s="1042"/>
      <c r="G9" s="1042"/>
      <c r="H9" s="1042"/>
      <c r="I9" s="1042"/>
      <c r="J9" s="1042"/>
      <c r="K9" s="1042"/>
      <c r="L9" s="1042"/>
      <c r="M9" s="1042"/>
      <c r="N9" s="1042"/>
      <c r="O9" s="1042"/>
      <c r="P9" s="1042"/>
      <c r="Q9" s="1042"/>
      <c r="R9" s="1042"/>
      <c r="S9" s="1042"/>
      <c r="T9" s="1042"/>
      <c r="U9" s="1042"/>
      <c r="V9" s="1042"/>
      <c r="W9" s="1042"/>
      <c r="X9" s="1042"/>
      <c r="Y9" s="1042"/>
      <c r="Z9" s="1042"/>
    </row>
    <row r="10" spans="2:26" ht="14.25" customHeight="1">
      <c r="B10" s="2"/>
      <c r="D10" s="21"/>
      <c r="E10" s="22"/>
      <c r="F10" s="22"/>
      <c r="G10" s="22"/>
      <c r="H10" s="22"/>
      <c r="I10" s="22"/>
      <c r="J10" s="22"/>
      <c r="K10" s="22"/>
      <c r="L10" s="22"/>
      <c r="M10" s="22"/>
      <c r="N10" s="22"/>
      <c r="O10" s="22"/>
      <c r="P10" s="22"/>
      <c r="Q10" s="22"/>
      <c r="R10" s="22"/>
      <c r="S10" s="22"/>
      <c r="T10" s="22"/>
      <c r="U10" s="22"/>
      <c r="V10" s="22"/>
      <c r="W10" s="22"/>
      <c r="X10" s="22"/>
      <c r="Y10" s="22"/>
      <c r="Z10" s="22"/>
    </row>
    <row r="11" spans="2:26" ht="15" customHeight="1">
      <c r="B11" s="372" t="s">
        <v>82</v>
      </c>
      <c r="D11" s="11" t="s">
        <v>50</v>
      </c>
      <c r="E11" s="11"/>
      <c r="F11" s="11"/>
      <c r="G11" s="11"/>
      <c r="H11" s="11"/>
      <c r="I11" s="941">
        <f>'Goal 1 Workplan'!J11</f>
        <v>0</v>
      </c>
      <c r="J11" s="1043"/>
      <c r="K11" s="1043"/>
      <c r="L11" s="1043"/>
      <c r="M11" s="1043"/>
      <c r="N11" s="1043"/>
      <c r="O11" s="1043"/>
      <c r="P11" s="1043"/>
      <c r="Q11" s="1043"/>
      <c r="R11" s="1043"/>
      <c r="S11" s="1043"/>
      <c r="T11" s="1043"/>
      <c r="U11" s="1043"/>
      <c r="V11" s="1043"/>
      <c r="W11" s="1043"/>
      <c r="X11" s="1043"/>
      <c r="Y11" s="1043"/>
      <c r="Z11" s="1043"/>
    </row>
    <row r="12" spans="2:26" ht="15" customHeight="1">
      <c r="B12" s="456"/>
      <c r="D12" s="12" t="s">
        <v>54</v>
      </c>
      <c r="E12" s="12"/>
      <c r="F12" s="12"/>
      <c r="G12" s="12"/>
      <c r="H12" s="12"/>
      <c r="I12" s="1025">
        <f>'Goal 1 Workplan'!J12</f>
        <v>0</v>
      </c>
      <c r="J12" s="1019"/>
      <c r="K12" s="1019"/>
      <c r="L12" s="1019"/>
      <c r="M12" s="1019"/>
      <c r="N12" s="1019"/>
      <c r="O12" s="1019"/>
      <c r="P12" s="1019"/>
      <c r="Q12" s="1019"/>
      <c r="R12" s="1019"/>
      <c r="S12" s="1019"/>
      <c r="T12" s="1019"/>
      <c r="U12" s="1019"/>
      <c r="V12" s="1019"/>
      <c r="W12" s="1019"/>
      <c r="X12" s="1019"/>
      <c r="Y12" s="1019"/>
      <c r="Z12" s="1019"/>
    </row>
    <row r="13" spans="2:26" ht="15" customHeight="1">
      <c r="B13" s="456"/>
      <c r="D13" s="11" t="s">
        <v>77</v>
      </c>
      <c r="E13" s="11"/>
      <c r="F13" s="11"/>
      <c r="G13" s="11"/>
      <c r="H13" s="11"/>
      <c r="I13" s="938">
        <f>'Goal 1 Workplan'!J13</f>
        <v>0</v>
      </c>
      <c r="J13" s="1023"/>
      <c r="K13" s="1023"/>
      <c r="L13" s="1023"/>
      <c r="M13" s="1023"/>
      <c r="N13" s="1023"/>
      <c r="O13" s="1023"/>
      <c r="P13" s="1023"/>
      <c r="Q13" s="1023"/>
      <c r="R13" s="1023"/>
      <c r="S13" s="937" t="s">
        <v>79</v>
      </c>
      <c r="T13" s="364"/>
      <c r="U13" s="364"/>
      <c r="V13" s="941">
        <f>'Goal 1 Workplan'!N13</f>
        <v>0</v>
      </c>
      <c r="W13" s="941"/>
      <c r="X13" s="941"/>
      <c r="Y13" s="941"/>
      <c r="Z13" s="941"/>
    </row>
    <row r="14" spans="2:26" ht="15" customHeight="1">
      <c r="B14" s="456"/>
      <c r="D14" s="11" t="s">
        <v>76</v>
      </c>
      <c r="E14" s="11"/>
      <c r="F14" s="11"/>
      <c r="G14" s="11"/>
      <c r="H14" s="11"/>
      <c r="I14" s="1044">
        <f>'Goal 1 Workplan'!J14</f>
        <v>0</v>
      </c>
      <c r="J14" s="1023"/>
      <c r="K14" s="1023"/>
      <c r="L14" s="1023"/>
      <c r="M14" s="1023"/>
      <c r="N14" s="1023"/>
      <c r="O14" s="1023"/>
      <c r="P14" s="1023"/>
      <c r="Q14" s="1023"/>
      <c r="R14" s="1023"/>
      <c r="S14" s="937" t="s">
        <v>78</v>
      </c>
      <c r="T14" s="1021"/>
      <c r="U14" s="1021"/>
      <c r="V14" s="938">
        <f>'Goal 1 Workplan'!N14</f>
        <v>0</v>
      </c>
      <c r="W14" s="938"/>
      <c r="X14" s="938"/>
      <c r="Y14" s="938"/>
      <c r="Z14" s="938"/>
    </row>
    <row r="15" spans="2:26" ht="15" customHeight="1">
      <c r="B15" s="4"/>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row>
    <row r="16" spans="2:26" s="4" customFormat="1" ht="20.25" customHeight="1">
      <c r="B16" s="5"/>
      <c r="D16" s="1036" t="s">
        <v>431</v>
      </c>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row>
    <row r="17" spans="2:26" s="4" customFormat="1" ht="15" customHeight="1">
      <c r="B17" s="5"/>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row>
    <row r="18" spans="4:26" s="4" customFormat="1" ht="48" customHeight="1">
      <c r="D18" s="1038" t="s">
        <v>194</v>
      </c>
      <c r="E18" s="456"/>
      <c r="F18" s="456"/>
      <c r="G18" s="456"/>
      <c r="H18" s="456"/>
      <c r="I18" s="456"/>
      <c r="J18" s="456"/>
      <c r="K18" s="456"/>
      <c r="L18" s="456"/>
      <c r="M18" s="456"/>
      <c r="N18" s="456"/>
      <c r="O18" s="456"/>
      <c r="P18" s="456"/>
      <c r="Q18" s="456"/>
      <c r="R18" s="456"/>
      <c r="S18" s="456"/>
      <c r="T18" s="456"/>
      <c r="U18" s="456"/>
      <c r="V18" s="456"/>
      <c r="W18" s="456"/>
      <c r="X18" s="456"/>
      <c r="Y18" s="456"/>
      <c r="Z18" s="456"/>
    </row>
    <row r="19" spans="2:26" s="4" customFormat="1" ht="14.25" customHeight="1">
      <c r="B19" s="1034" t="s">
        <v>10</v>
      </c>
      <c r="D19" s="1035" t="s">
        <v>178</v>
      </c>
      <c r="E19" s="1035"/>
      <c r="F19" s="1035"/>
      <c r="G19" s="1035" t="s">
        <v>179</v>
      </c>
      <c r="H19" s="1035"/>
      <c r="I19" s="1035"/>
      <c r="J19" s="1035"/>
      <c r="K19" s="1035"/>
      <c r="L19" s="1035"/>
      <c r="M19" s="1035"/>
      <c r="N19" s="1035"/>
      <c r="O19" s="1035"/>
      <c r="P19" s="1035"/>
      <c r="Q19" s="1035"/>
      <c r="R19" s="1035"/>
      <c r="S19" s="1035"/>
      <c r="T19" s="1035"/>
      <c r="U19" s="1035"/>
      <c r="V19" s="1035"/>
      <c r="W19" s="1035"/>
      <c r="X19" s="1035"/>
      <c r="Y19" s="1035"/>
      <c r="Z19" s="1035"/>
    </row>
    <row r="20" spans="2:26" s="4" customFormat="1" ht="12">
      <c r="B20" s="1034"/>
      <c r="D20" s="1030"/>
      <c r="E20" s="1031"/>
      <c r="F20" s="1031"/>
      <c r="G20" s="1032"/>
      <c r="H20" s="1033"/>
      <c r="I20" s="1033"/>
      <c r="J20" s="1033"/>
      <c r="K20" s="1033"/>
      <c r="L20" s="1033"/>
      <c r="M20" s="1033"/>
      <c r="N20" s="1033"/>
      <c r="O20" s="1033"/>
      <c r="P20" s="1033"/>
      <c r="Q20" s="1033"/>
      <c r="R20" s="1033"/>
      <c r="S20" s="1033"/>
      <c r="T20" s="1033"/>
      <c r="U20" s="1033"/>
      <c r="V20" s="1033"/>
      <c r="W20" s="1033"/>
      <c r="X20" s="1033"/>
      <c r="Y20" s="1033"/>
      <c r="Z20" s="1033"/>
    </row>
    <row r="21" spans="2:26" s="4" customFormat="1" ht="12">
      <c r="B21" s="1034"/>
      <c r="D21" s="1030"/>
      <c r="E21" s="1031"/>
      <c r="F21" s="1031"/>
      <c r="G21" s="1032"/>
      <c r="H21" s="1033"/>
      <c r="I21" s="1033"/>
      <c r="J21" s="1033"/>
      <c r="K21" s="1033"/>
      <c r="L21" s="1033"/>
      <c r="M21" s="1033"/>
      <c r="N21" s="1033"/>
      <c r="O21" s="1033"/>
      <c r="P21" s="1033"/>
      <c r="Q21" s="1033"/>
      <c r="R21" s="1033"/>
      <c r="S21" s="1033"/>
      <c r="T21" s="1033"/>
      <c r="U21" s="1033"/>
      <c r="V21" s="1033"/>
      <c r="W21" s="1033"/>
      <c r="X21" s="1033"/>
      <c r="Y21" s="1033"/>
      <c r="Z21" s="1033"/>
    </row>
    <row r="22" spans="2:26" s="4" customFormat="1" ht="12">
      <c r="B22" s="1034"/>
      <c r="D22" s="1030"/>
      <c r="E22" s="1031"/>
      <c r="F22" s="1031"/>
      <c r="G22" s="1032"/>
      <c r="H22" s="1033"/>
      <c r="I22" s="1033"/>
      <c r="J22" s="1033"/>
      <c r="K22" s="1033"/>
      <c r="L22" s="1033"/>
      <c r="M22" s="1033"/>
      <c r="N22" s="1033"/>
      <c r="O22" s="1033"/>
      <c r="P22" s="1033"/>
      <c r="Q22" s="1033"/>
      <c r="R22" s="1033"/>
      <c r="S22" s="1033"/>
      <c r="T22" s="1033"/>
      <c r="U22" s="1033"/>
      <c r="V22" s="1033"/>
      <c r="W22" s="1033"/>
      <c r="X22" s="1033"/>
      <c r="Y22" s="1033"/>
      <c r="Z22" s="1033"/>
    </row>
    <row r="23" spans="2:26" s="4" customFormat="1" ht="12">
      <c r="B23" s="1034"/>
      <c r="D23" s="1030"/>
      <c r="E23" s="1031"/>
      <c r="F23" s="1031"/>
      <c r="G23" s="1032"/>
      <c r="H23" s="1033"/>
      <c r="I23" s="1033"/>
      <c r="J23" s="1033"/>
      <c r="K23" s="1033"/>
      <c r="L23" s="1033"/>
      <c r="M23" s="1033"/>
      <c r="N23" s="1033"/>
      <c r="O23" s="1033"/>
      <c r="P23" s="1033"/>
      <c r="Q23" s="1033"/>
      <c r="R23" s="1033"/>
      <c r="S23" s="1033"/>
      <c r="T23" s="1033"/>
      <c r="U23" s="1033"/>
      <c r="V23" s="1033"/>
      <c r="W23" s="1033"/>
      <c r="X23" s="1033"/>
      <c r="Y23" s="1033"/>
      <c r="Z23" s="1033"/>
    </row>
    <row r="24" spans="2:26" s="4" customFormat="1" ht="12">
      <c r="B24" s="1034"/>
      <c r="D24" s="1030"/>
      <c r="E24" s="1031"/>
      <c r="F24" s="1031"/>
      <c r="G24" s="1032"/>
      <c r="H24" s="1033"/>
      <c r="I24" s="1033"/>
      <c r="J24" s="1033"/>
      <c r="K24" s="1033"/>
      <c r="L24" s="1033"/>
      <c r="M24" s="1033"/>
      <c r="N24" s="1033"/>
      <c r="O24" s="1033"/>
      <c r="P24" s="1033"/>
      <c r="Q24" s="1033"/>
      <c r="R24" s="1033"/>
      <c r="S24" s="1033"/>
      <c r="T24" s="1033"/>
      <c r="U24" s="1033"/>
      <c r="V24" s="1033"/>
      <c r="W24" s="1033"/>
      <c r="X24" s="1033"/>
      <c r="Y24" s="1033"/>
      <c r="Z24" s="1033"/>
    </row>
    <row r="25" spans="4:26" s="4" customFormat="1" ht="12">
      <c r="D25" s="1030"/>
      <c r="E25" s="1031"/>
      <c r="F25" s="1031"/>
      <c r="G25" s="1032"/>
      <c r="H25" s="1033"/>
      <c r="I25" s="1033"/>
      <c r="J25" s="1033"/>
      <c r="K25" s="1033"/>
      <c r="L25" s="1033"/>
      <c r="M25" s="1033"/>
      <c r="N25" s="1033"/>
      <c r="O25" s="1033"/>
      <c r="P25" s="1033"/>
      <c r="Q25" s="1033"/>
      <c r="R25" s="1033"/>
      <c r="S25" s="1033"/>
      <c r="T25" s="1033"/>
      <c r="U25" s="1033"/>
      <c r="V25" s="1033"/>
      <c r="W25" s="1033"/>
      <c r="X25" s="1033"/>
      <c r="Y25" s="1033"/>
      <c r="Z25" s="1033"/>
    </row>
    <row r="26" spans="4:26" s="4" customFormat="1" ht="12">
      <c r="D26" s="1030"/>
      <c r="E26" s="1031"/>
      <c r="F26" s="1031"/>
      <c r="G26" s="1032"/>
      <c r="H26" s="1033"/>
      <c r="I26" s="1033"/>
      <c r="J26" s="1033"/>
      <c r="K26" s="1033"/>
      <c r="L26" s="1033"/>
      <c r="M26" s="1033"/>
      <c r="N26" s="1033"/>
      <c r="O26" s="1033"/>
      <c r="P26" s="1033"/>
      <c r="Q26" s="1033"/>
      <c r="R26" s="1033"/>
      <c r="S26" s="1033"/>
      <c r="T26" s="1033"/>
      <c r="U26" s="1033"/>
      <c r="V26" s="1033"/>
      <c r="W26" s="1033"/>
      <c r="X26" s="1033"/>
      <c r="Y26" s="1033"/>
      <c r="Z26" s="1033"/>
    </row>
    <row r="27" spans="4:26" s="4" customFormat="1" ht="12">
      <c r="D27" s="1030"/>
      <c r="E27" s="1031"/>
      <c r="F27" s="1031"/>
      <c r="G27" s="1032"/>
      <c r="H27" s="1033"/>
      <c r="I27" s="1033"/>
      <c r="J27" s="1033"/>
      <c r="K27" s="1033"/>
      <c r="L27" s="1033"/>
      <c r="M27" s="1033"/>
      <c r="N27" s="1033"/>
      <c r="O27" s="1033"/>
      <c r="P27" s="1033"/>
      <c r="Q27" s="1033"/>
      <c r="R27" s="1033"/>
      <c r="S27" s="1033"/>
      <c r="T27" s="1033"/>
      <c r="U27" s="1033"/>
      <c r="V27" s="1033"/>
      <c r="W27" s="1033"/>
      <c r="X27" s="1033"/>
      <c r="Y27" s="1033"/>
      <c r="Z27" s="1033"/>
    </row>
    <row r="28" spans="4:26" s="4" customFormat="1" ht="12">
      <c r="D28" s="1030"/>
      <c r="E28" s="1031"/>
      <c r="F28" s="1031"/>
      <c r="G28" s="1032"/>
      <c r="H28" s="1033"/>
      <c r="I28" s="1033"/>
      <c r="J28" s="1033"/>
      <c r="K28" s="1033"/>
      <c r="L28" s="1033"/>
      <c r="M28" s="1033"/>
      <c r="N28" s="1033"/>
      <c r="O28" s="1033"/>
      <c r="P28" s="1033"/>
      <c r="Q28" s="1033"/>
      <c r="R28" s="1033"/>
      <c r="S28" s="1033"/>
      <c r="T28" s="1033"/>
      <c r="U28" s="1033"/>
      <c r="V28" s="1033"/>
      <c r="W28" s="1033"/>
      <c r="X28" s="1033"/>
      <c r="Y28" s="1033"/>
      <c r="Z28" s="1033"/>
    </row>
    <row r="29" spans="4:26" s="4" customFormat="1" ht="12">
      <c r="D29" s="1030"/>
      <c r="E29" s="1031"/>
      <c r="F29" s="1031"/>
      <c r="G29" s="1032"/>
      <c r="H29" s="1033"/>
      <c r="I29" s="1033"/>
      <c r="J29" s="1033"/>
      <c r="K29" s="1033"/>
      <c r="L29" s="1033"/>
      <c r="M29" s="1033"/>
      <c r="N29" s="1033"/>
      <c r="O29" s="1033"/>
      <c r="P29" s="1033"/>
      <c r="Q29" s="1033"/>
      <c r="R29" s="1033"/>
      <c r="S29" s="1033"/>
      <c r="T29" s="1033"/>
      <c r="U29" s="1033"/>
      <c r="V29" s="1033"/>
      <c r="W29" s="1033"/>
      <c r="X29" s="1033"/>
      <c r="Y29" s="1033"/>
      <c r="Z29" s="1033"/>
    </row>
    <row r="30" spans="4:26" ht="12">
      <c r="D30" s="1030"/>
      <c r="E30" s="1031"/>
      <c r="F30" s="1031"/>
      <c r="G30" s="1032"/>
      <c r="H30" s="1033"/>
      <c r="I30" s="1033"/>
      <c r="J30" s="1033"/>
      <c r="K30" s="1033"/>
      <c r="L30" s="1033"/>
      <c r="M30" s="1033"/>
      <c r="N30" s="1033"/>
      <c r="O30" s="1033"/>
      <c r="P30" s="1033"/>
      <c r="Q30" s="1033"/>
      <c r="R30" s="1033"/>
      <c r="S30" s="1033"/>
      <c r="T30" s="1033"/>
      <c r="U30" s="1033"/>
      <c r="V30" s="1033"/>
      <c r="W30" s="1033"/>
      <c r="X30" s="1033"/>
      <c r="Y30" s="1033"/>
      <c r="Z30" s="1033"/>
    </row>
    <row r="31" spans="4:26" ht="12">
      <c r="D31" s="1030"/>
      <c r="E31" s="1031"/>
      <c r="F31" s="1031"/>
      <c r="G31" s="1032"/>
      <c r="H31" s="1033"/>
      <c r="I31" s="1033"/>
      <c r="J31" s="1033"/>
      <c r="K31" s="1033"/>
      <c r="L31" s="1033"/>
      <c r="M31" s="1033"/>
      <c r="N31" s="1033"/>
      <c r="O31" s="1033"/>
      <c r="P31" s="1033"/>
      <c r="Q31" s="1033"/>
      <c r="R31" s="1033"/>
      <c r="S31" s="1033"/>
      <c r="T31" s="1033"/>
      <c r="U31" s="1033"/>
      <c r="V31" s="1033"/>
      <c r="W31" s="1033"/>
      <c r="X31" s="1033"/>
      <c r="Y31" s="1033"/>
      <c r="Z31" s="1033"/>
    </row>
    <row r="32" spans="4:26" ht="12">
      <c r="D32" s="1030"/>
      <c r="E32" s="1031"/>
      <c r="F32" s="1031"/>
      <c r="G32" s="1032"/>
      <c r="H32" s="1033"/>
      <c r="I32" s="1033"/>
      <c r="J32" s="1033"/>
      <c r="K32" s="1033"/>
      <c r="L32" s="1033"/>
      <c r="M32" s="1033"/>
      <c r="N32" s="1033"/>
      <c r="O32" s="1033"/>
      <c r="P32" s="1033"/>
      <c r="Q32" s="1033"/>
      <c r="R32" s="1033"/>
      <c r="S32" s="1033"/>
      <c r="T32" s="1033"/>
      <c r="U32" s="1033"/>
      <c r="V32" s="1033"/>
      <c r="W32" s="1033"/>
      <c r="X32" s="1033"/>
      <c r="Y32" s="1033"/>
      <c r="Z32" s="1033"/>
    </row>
    <row r="33" spans="4:26" ht="12">
      <c r="D33" s="1030"/>
      <c r="E33" s="1031"/>
      <c r="F33" s="1031"/>
      <c r="G33" s="1032"/>
      <c r="H33" s="1033"/>
      <c r="I33" s="1033"/>
      <c r="J33" s="1033"/>
      <c r="K33" s="1033"/>
      <c r="L33" s="1033"/>
      <c r="M33" s="1033"/>
      <c r="N33" s="1033"/>
      <c r="O33" s="1033"/>
      <c r="P33" s="1033"/>
      <c r="Q33" s="1033"/>
      <c r="R33" s="1033"/>
      <c r="S33" s="1033"/>
      <c r="T33" s="1033"/>
      <c r="U33" s="1033"/>
      <c r="V33" s="1033"/>
      <c r="W33" s="1033"/>
      <c r="X33" s="1033"/>
      <c r="Y33" s="1033"/>
      <c r="Z33" s="1033"/>
    </row>
    <row r="34" spans="4:26" ht="12">
      <c r="D34" s="1030"/>
      <c r="E34" s="1031"/>
      <c r="F34" s="1031"/>
      <c r="G34" s="1032"/>
      <c r="H34" s="1033"/>
      <c r="I34" s="1033"/>
      <c r="J34" s="1033"/>
      <c r="K34" s="1033"/>
      <c r="L34" s="1033"/>
      <c r="M34" s="1033"/>
      <c r="N34" s="1033"/>
      <c r="O34" s="1033"/>
      <c r="P34" s="1033"/>
      <c r="Q34" s="1033"/>
      <c r="R34" s="1033"/>
      <c r="S34" s="1033"/>
      <c r="T34" s="1033"/>
      <c r="U34" s="1033"/>
      <c r="V34" s="1033"/>
      <c r="W34" s="1033"/>
      <c r="X34" s="1033"/>
      <c r="Y34" s="1033"/>
      <c r="Z34" s="1033"/>
    </row>
    <row r="35" spans="4:26" ht="12">
      <c r="D35" s="1030"/>
      <c r="E35" s="1031"/>
      <c r="F35" s="1031"/>
      <c r="G35" s="1032"/>
      <c r="H35" s="1033"/>
      <c r="I35" s="1033"/>
      <c r="J35" s="1033"/>
      <c r="K35" s="1033"/>
      <c r="L35" s="1033"/>
      <c r="M35" s="1033"/>
      <c r="N35" s="1033"/>
      <c r="O35" s="1033"/>
      <c r="P35" s="1033"/>
      <c r="Q35" s="1033"/>
      <c r="R35" s="1033"/>
      <c r="S35" s="1033"/>
      <c r="T35" s="1033"/>
      <c r="U35" s="1033"/>
      <c r="V35" s="1033"/>
      <c r="W35" s="1033"/>
      <c r="X35" s="1033"/>
      <c r="Y35" s="1033"/>
      <c r="Z35" s="1033"/>
    </row>
    <row r="36" spans="4:26" ht="12">
      <c r="D36" s="1030"/>
      <c r="E36" s="1031"/>
      <c r="F36" s="1031"/>
      <c r="G36" s="1032"/>
      <c r="H36" s="1033"/>
      <c r="I36" s="1033"/>
      <c r="J36" s="1033"/>
      <c r="K36" s="1033"/>
      <c r="L36" s="1033"/>
      <c r="M36" s="1033"/>
      <c r="N36" s="1033"/>
      <c r="O36" s="1033"/>
      <c r="P36" s="1033"/>
      <c r="Q36" s="1033"/>
      <c r="R36" s="1033"/>
      <c r="S36" s="1033"/>
      <c r="T36" s="1033"/>
      <c r="U36" s="1033"/>
      <c r="V36" s="1033"/>
      <c r="W36" s="1033"/>
      <c r="X36" s="1033"/>
      <c r="Y36" s="1033"/>
      <c r="Z36" s="1033"/>
    </row>
    <row r="37" spans="4:26" ht="12">
      <c r="D37" s="1030"/>
      <c r="E37" s="1031"/>
      <c r="F37" s="1031"/>
      <c r="G37" s="1032"/>
      <c r="H37" s="1033"/>
      <c r="I37" s="1033"/>
      <c r="J37" s="1033"/>
      <c r="K37" s="1033"/>
      <c r="L37" s="1033"/>
      <c r="M37" s="1033"/>
      <c r="N37" s="1033"/>
      <c r="O37" s="1033"/>
      <c r="P37" s="1033"/>
      <c r="Q37" s="1033"/>
      <c r="R37" s="1033"/>
      <c r="S37" s="1033"/>
      <c r="T37" s="1033"/>
      <c r="U37" s="1033"/>
      <c r="V37" s="1033"/>
      <c r="W37" s="1033"/>
      <c r="X37" s="1033"/>
      <c r="Y37" s="1033"/>
      <c r="Z37" s="1033"/>
    </row>
    <row r="38" spans="4:26" ht="12">
      <c r="D38" s="1030"/>
      <c r="E38" s="1031"/>
      <c r="F38" s="1031"/>
      <c r="G38" s="1032"/>
      <c r="H38" s="1033"/>
      <c r="I38" s="1033"/>
      <c r="J38" s="1033"/>
      <c r="K38" s="1033"/>
      <c r="L38" s="1033"/>
      <c r="M38" s="1033"/>
      <c r="N38" s="1033"/>
      <c r="O38" s="1033"/>
      <c r="P38" s="1033"/>
      <c r="Q38" s="1033"/>
      <c r="R38" s="1033"/>
      <c r="S38" s="1033"/>
      <c r="T38" s="1033"/>
      <c r="U38" s="1033"/>
      <c r="V38" s="1033"/>
      <c r="W38" s="1033"/>
      <c r="X38" s="1033"/>
      <c r="Y38" s="1033"/>
      <c r="Z38" s="1033"/>
    </row>
    <row r="39" spans="4:26" ht="12">
      <c r="D39" s="1030"/>
      <c r="E39" s="1031"/>
      <c r="F39" s="1031"/>
      <c r="G39" s="1032"/>
      <c r="H39" s="1033"/>
      <c r="I39" s="1033"/>
      <c r="J39" s="1033"/>
      <c r="K39" s="1033"/>
      <c r="L39" s="1033"/>
      <c r="M39" s="1033"/>
      <c r="N39" s="1033"/>
      <c r="O39" s="1033"/>
      <c r="P39" s="1033"/>
      <c r="Q39" s="1033"/>
      <c r="R39" s="1033"/>
      <c r="S39" s="1033"/>
      <c r="T39" s="1033"/>
      <c r="U39" s="1033"/>
      <c r="V39" s="1033"/>
      <c r="W39" s="1033"/>
      <c r="X39" s="1033"/>
      <c r="Y39" s="1033"/>
      <c r="Z39" s="1033"/>
    </row>
    <row r="40" spans="4:26" ht="12">
      <c r="D40" s="1030"/>
      <c r="E40" s="1031"/>
      <c r="F40" s="1031"/>
      <c r="G40" s="1032"/>
      <c r="H40" s="1033"/>
      <c r="I40" s="1033"/>
      <c r="J40" s="1033"/>
      <c r="K40" s="1033"/>
      <c r="L40" s="1033"/>
      <c r="M40" s="1033"/>
      <c r="N40" s="1033"/>
      <c r="O40" s="1033"/>
      <c r="P40" s="1033"/>
      <c r="Q40" s="1033"/>
      <c r="R40" s="1033"/>
      <c r="S40" s="1033"/>
      <c r="T40" s="1033"/>
      <c r="U40" s="1033"/>
      <c r="V40" s="1033"/>
      <c r="W40" s="1033"/>
      <c r="X40" s="1033"/>
      <c r="Y40" s="1033"/>
      <c r="Z40" s="1033"/>
    </row>
    <row r="41" spans="4:26" ht="12">
      <c r="D41" s="1030"/>
      <c r="E41" s="1031"/>
      <c r="F41" s="1031"/>
      <c r="G41" s="1032"/>
      <c r="H41" s="1033"/>
      <c r="I41" s="1033"/>
      <c r="J41" s="1033"/>
      <c r="K41" s="1033"/>
      <c r="L41" s="1033"/>
      <c r="M41" s="1033"/>
      <c r="N41" s="1033"/>
      <c r="O41" s="1033"/>
      <c r="P41" s="1033"/>
      <c r="Q41" s="1033"/>
      <c r="R41" s="1033"/>
      <c r="S41" s="1033"/>
      <c r="T41" s="1033"/>
      <c r="U41" s="1033"/>
      <c r="V41" s="1033"/>
      <c r="W41" s="1033"/>
      <c r="X41" s="1033"/>
      <c r="Y41" s="1033"/>
      <c r="Z41" s="1033"/>
    </row>
    <row r="42" spans="4:26" ht="12">
      <c r="D42" s="1030"/>
      <c r="E42" s="1031"/>
      <c r="F42" s="1031"/>
      <c r="G42" s="1032"/>
      <c r="H42" s="1033"/>
      <c r="I42" s="1033"/>
      <c r="J42" s="1033"/>
      <c r="K42" s="1033"/>
      <c r="L42" s="1033"/>
      <c r="M42" s="1033"/>
      <c r="N42" s="1033"/>
      <c r="O42" s="1033"/>
      <c r="P42" s="1033"/>
      <c r="Q42" s="1033"/>
      <c r="R42" s="1033"/>
      <c r="S42" s="1033"/>
      <c r="T42" s="1033"/>
      <c r="U42" s="1033"/>
      <c r="V42" s="1033"/>
      <c r="W42" s="1033"/>
      <c r="X42" s="1033"/>
      <c r="Y42" s="1033"/>
      <c r="Z42" s="1033"/>
    </row>
    <row r="43" spans="4:26" ht="12">
      <c r="D43" s="1030"/>
      <c r="E43" s="1031"/>
      <c r="F43" s="1031"/>
      <c r="G43" s="1032"/>
      <c r="H43" s="1033"/>
      <c r="I43" s="1033"/>
      <c r="J43" s="1033"/>
      <c r="K43" s="1033"/>
      <c r="L43" s="1033"/>
      <c r="M43" s="1033"/>
      <c r="N43" s="1033"/>
      <c r="O43" s="1033"/>
      <c r="P43" s="1033"/>
      <c r="Q43" s="1033"/>
      <c r="R43" s="1033"/>
      <c r="S43" s="1033"/>
      <c r="T43" s="1033"/>
      <c r="U43" s="1033"/>
      <c r="V43" s="1033"/>
      <c r="W43" s="1033"/>
      <c r="X43" s="1033"/>
      <c r="Y43" s="1033"/>
      <c r="Z43" s="1033"/>
    </row>
    <row r="44" spans="4:26" ht="12">
      <c r="D44" s="1030"/>
      <c r="E44" s="1031"/>
      <c r="F44" s="1031"/>
      <c r="G44" s="1032"/>
      <c r="H44" s="1033"/>
      <c r="I44" s="1033"/>
      <c r="J44" s="1033"/>
      <c r="K44" s="1033"/>
      <c r="L44" s="1033"/>
      <c r="M44" s="1033"/>
      <c r="N44" s="1033"/>
      <c r="O44" s="1033"/>
      <c r="P44" s="1033"/>
      <c r="Q44" s="1033"/>
      <c r="R44" s="1033"/>
      <c r="S44" s="1033"/>
      <c r="T44" s="1033"/>
      <c r="U44" s="1033"/>
      <c r="V44" s="1033"/>
      <c r="W44" s="1033"/>
      <c r="X44" s="1033"/>
      <c r="Y44" s="1033"/>
      <c r="Z44" s="1033"/>
    </row>
    <row r="45" spans="4:26" ht="12">
      <c r="D45" s="1030"/>
      <c r="E45" s="1031"/>
      <c r="F45" s="1031"/>
      <c r="G45" s="1032"/>
      <c r="H45" s="1033"/>
      <c r="I45" s="1033"/>
      <c r="J45" s="1033"/>
      <c r="K45" s="1033"/>
      <c r="L45" s="1033"/>
      <c r="M45" s="1033"/>
      <c r="N45" s="1033"/>
      <c r="O45" s="1033"/>
      <c r="P45" s="1033"/>
      <c r="Q45" s="1033"/>
      <c r="R45" s="1033"/>
      <c r="S45" s="1033"/>
      <c r="T45" s="1033"/>
      <c r="U45" s="1033"/>
      <c r="V45" s="1033"/>
      <c r="W45" s="1033"/>
      <c r="X45" s="1033"/>
      <c r="Y45" s="1033"/>
      <c r="Z45" s="1033"/>
    </row>
    <row r="46" spans="4:26" ht="12">
      <c r="D46" s="1030"/>
      <c r="E46" s="1031"/>
      <c r="F46" s="1031"/>
      <c r="G46" s="1032"/>
      <c r="H46" s="1033"/>
      <c r="I46" s="1033"/>
      <c r="J46" s="1033"/>
      <c r="K46" s="1033"/>
      <c r="L46" s="1033"/>
      <c r="M46" s="1033"/>
      <c r="N46" s="1033"/>
      <c r="O46" s="1033"/>
      <c r="P46" s="1033"/>
      <c r="Q46" s="1033"/>
      <c r="R46" s="1033"/>
      <c r="S46" s="1033"/>
      <c r="T46" s="1033"/>
      <c r="U46" s="1033"/>
      <c r="V46" s="1033"/>
      <c r="W46" s="1033"/>
      <c r="X46" s="1033"/>
      <c r="Y46" s="1033"/>
      <c r="Z46" s="1033"/>
    </row>
    <row r="47" spans="4:26" ht="12">
      <c r="D47" s="1030"/>
      <c r="E47" s="1031"/>
      <c r="F47" s="1031"/>
      <c r="G47" s="1032"/>
      <c r="H47" s="1033"/>
      <c r="I47" s="1033"/>
      <c r="J47" s="1033"/>
      <c r="K47" s="1033"/>
      <c r="L47" s="1033"/>
      <c r="M47" s="1033"/>
      <c r="N47" s="1033"/>
      <c r="O47" s="1033"/>
      <c r="P47" s="1033"/>
      <c r="Q47" s="1033"/>
      <c r="R47" s="1033"/>
      <c r="S47" s="1033"/>
      <c r="T47" s="1033"/>
      <c r="U47" s="1033"/>
      <c r="V47" s="1033"/>
      <c r="W47" s="1033"/>
      <c r="X47" s="1033"/>
      <c r="Y47" s="1033"/>
      <c r="Z47" s="1033"/>
    </row>
    <row r="48" spans="4:26" ht="12">
      <c r="D48" s="1030"/>
      <c r="E48" s="1031"/>
      <c r="F48" s="1031"/>
      <c r="G48" s="1032"/>
      <c r="H48" s="1033"/>
      <c r="I48" s="1033"/>
      <c r="J48" s="1033"/>
      <c r="K48" s="1033"/>
      <c r="L48" s="1033"/>
      <c r="M48" s="1033"/>
      <c r="N48" s="1033"/>
      <c r="O48" s="1033"/>
      <c r="P48" s="1033"/>
      <c r="Q48" s="1033"/>
      <c r="R48" s="1033"/>
      <c r="S48" s="1033"/>
      <c r="T48" s="1033"/>
      <c r="U48" s="1033"/>
      <c r="V48" s="1033"/>
      <c r="W48" s="1033"/>
      <c r="X48" s="1033"/>
      <c r="Y48" s="1033"/>
      <c r="Z48" s="1033"/>
    </row>
    <row r="49" spans="4:26" ht="12">
      <c r="D49" s="1030"/>
      <c r="E49" s="1031"/>
      <c r="F49" s="1031"/>
      <c r="G49" s="1032"/>
      <c r="H49" s="1033"/>
      <c r="I49" s="1033"/>
      <c r="J49" s="1033"/>
      <c r="K49" s="1033"/>
      <c r="L49" s="1033"/>
      <c r="M49" s="1033"/>
      <c r="N49" s="1033"/>
      <c r="O49" s="1033"/>
      <c r="P49" s="1033"/>
      <c r="Q49" s="1033"/>
      <c r="R49" s="1033"/>
      <c r="S49" s="1033"/>
      <c r="T49" s="1033"/>
      <c r="U49" s="1033"/>
      <c r="V49" s="1033"/>
      <c r="W49" s="1033"/>
      <c r="X49" s="1033"/>
      <c r="Y49" s="1033"/>
      <c r="Z49" s="1033"/>
    </row>
    <row r="50" spans="4:26" ht="12">
      <c r="D50" s="1030"/>
      <c r="E50" s="1031"/>
      <c r="F50" s="1031"/>
      <c r="G50" s="1032"/>
      <c r="H50" s="1033"/>
      <c r="I50" s="1033"/>
      <c r="J50" s="1033"/>
      <c r="K50" s="1033"/>
      <c r="L50" s="1033"/>
      <c r="M50" s="1033"/>
      <c r="N50" s="1033"/>
      <c r="O50" s="1033"/>
      <c r="P50" s="1033"/>
      <c r="Q50" s="1033"/>
      <c r="R50" s="1033"/>
      <c r="S50" s="1033"/>
      <c r="T50" s="1033"/>
      <c r="U50" s="1033"/>
      <c r="V50" s="1033"/>
      <c r="W50" s="1033"/>
      <c r="X50" s="1033"/>
      <c r="Y50" s="1033"/>
      <c r="Z50" s="1033"/>
    </row>
    <row r="51" spans="4:26" ht="12">
      <c r="D51" s="1030"/>
      <c r="E51" s="1031"/>
      <c r="F51" s="1031"/>
      <c r="G51" s="1032"/>
      <c r="H51" s="1033"/>
      <c r="I51" s="1033"/>
      <c r="J51" s="1033"/>
      <c r="K51" s="1033"/>
      <c r="L51" s="1033"/>
      <c r="M51" s="1033"/>
      <c r="N51" s="1033"/>
      <c r="O51" s="1033"/>
      <c r="P51" s="1033"/>
      <c r="Q51" s="1033"/>
      <c r="R51" s="1033"/>
      <c r="S51" s="1033"/>
      <c r="T51" s="1033"/>
      <c r="U51" s="1033"/>
      <c r="V51" s="1033"/>
      <c r="W51" s="1033"/>
      <c r="X51" s="1033"/>
      <c r="Y51" s="1033"/>
      <c r="Z51" s="1033"/>
    </row>
    <row r="52" spans="4:26" ht="12">
      <c r="D52" s="1030"/>
      <c r="E52" s="1031"/>
      <c r="F52" s="1031"/>
      <c r="G52" s="1032"/>
      <c r="H52" s="1033"/>
      <c r="I52" s="1033"/>
      <c r="J52" s="1033"/>
      <c r="K52" s="1033"/>
      <c r="L52" s="1033"/>
      <c r="M52" s="1033"/>
      <c r="N52" s="1033"/>
      <c r="O52" s="1033"/>
      <c r="P52" s="1033"/>
      <c r="Q52" s="1033"/>
      <c r="R52" s="1033"/>
      <c r="S52" s="1033"/>
      <c r="T52" s="1033"/>
      <c r="U52" s="1033"/>
      <c r="V52" s="1033"/>
      <c r="W52" s="1033"/>
      <c r="X52" s="1033"/>
      <c r="Y52" s="1033"/>
      <c r="Z52" s="1033"/>
    </row>
    <row r="53" spans="4:26" ht="12">
      <c r="D53" s="1030"/>
      <c r="E53" s="1031"/>
      <c r="F53" s="1031"/>
      <c r="G53" s="1032"/>
      <c r="H53" s="1033"/>
      <c r="I53" s="1033"/>
      <c r="J53" s="1033"/>
      <c r="K53" s="1033"/>
      <c r="L53" s="1033"/>
      <c r="M53" s="1033"/>
      <c r="N53" s="1033"/>
      <c r="O53" s="1033"/>
      <c r="P53" s="1033"/>
      <c r="Q53" s="1033"/>
      <c r="R53" s="1033"/>
      <c r="S53" s="1033"/>
      <c r="T53" s="1033"/>
      <c r="U53" s="1033"/>
      <c r="V53" s="1033"/>
      <c r="W53" s="1033"/>
      <c r="X53" s="1033"/>
      <c r="Y53" s="1033"/>
      <c r="Z53" s="1033"/>
    </row>
    <row r="54" spans="4:26" ht="12">
      <c r="D54" s="1030"/>
      <c r="E54" s="1031"/>
      <c r="F54" s="1031"/>
      <c r="G54" s="1032"/>
      <c r="H54" s="1033"/>
      <c r="I54" s="1033"/>
      <c r="J54" s="1033"/>
      <c r="K54" s="1033"/>
      <c r="L54" s="1033"/>
      <c r="M54" s="1033"/>
      <c r="N54" s="1033"/>
      <c r="O54" s="1033"/>
      <c r="P54" s="1033"/>
      <c r="Q54" s="1033"/>
      <c r="R54" s="1033"/>
      <c r="S54" s="1033"/>
      <c r="T54" s="1033"/>
      <c r="U54" s="1033"/>
      <c r="V54" s="1033"/>
      <c r="W54" s="1033"/>
      <c r="X54" s="1033"/>
      <c r="Y54" s="1033"/>
      <c r="Z54" s="1033"/>
    </row>
    <row r="55" spans="4:26" ht="12">
      <c r="D55" s="1030"/>
      <c r="E55" s="1031"/>
      <c r="F55" s="1031"/>
      <c r="G55" s="1032"/>
      <c r="H55" s="1033"/>
      <c r="I55" s="1033"/>
      <c r="J55" s="1033"/>
      <c r="K55" s="1033"/>
      <c r="L55" s="1033"/>
      <c r="M55" s="1033"/>
      <c r="N55" s="1033"/>
      <c r="O55" s="1033"/>
      <c r="P55" s="1033"/>
      <c r="Q55" s="1033"/>
      <c r="R55" s="1033"/>
      <c r="S55" s="1033"/>
      <c r="T55" s="1033"/>
      <c r="U55" s="1033"/>
      <c r="V55" s="1033"/>
      <c r="W55" s="1033"/>
      <c r="X55" s="1033"/>
      <c r="Y55" s="1033"/>
      <c r="Z55" s="1033"/>
    </row>
    <row r="56" spans="4:26" ht="12">
      <c r="D56" s="1030"/>
      <c r="E56" s="1031"/>
      <c r="F56" s="1031"/>
      <c r="G56" s="1032"/>
      <c r="H56" s="1033"/>
      <c r="I56" s="1033"/>
      <c r="J56" s="1033"/>
      <c r="K56" s="1033"/>
      <c r="L56" s="1033"/>
      <c r="M56" s="1033"/>
      <c r="N56" s="1033"/>
      <c r="O56" s="1033"/>
      <c r="P56" s="1033"/>
      <c r="Q56" s="1033"/>
      <c r="R56" s="1033"/>
      <c r="S56" s="1033"/>
      <c r="T56" s="1033"/>
      <c r="U56" s="1033"/>
      <c r="V56" s="1033"/>
      <c r="W56" s="1033"/>
      <c r="X56" s="1033"/>
      <c r="Y56" s="1033"/>
      <c r="Z56" s="1033"/>
    </row>
    <row r="57" spans="4:26" ht="12">
      <c r="D57" s="1030"/>
      <c r="E57" s="1031"/>
      <c r="F57" s="1031"/>
      <c r="G57" s="1032"/>
      <c r="H57" s="1033"/>
      <c r="I57" s="1033"/>
      <c r="J57" s="1033"/>
      <c r="K57" s="1033"/>
      <c r="L57" s="1033"/>
      <c r="M57" s="1033"/>
      <c r="N57" s="1033"/>
      <c r="O57" s="1033"/>
      <c r="P57" s="1033"/>
      <c r="Q57" s="1033"/>
      <c r="R57" s="1033"/>
      <c r="S57" s="1033"/>
      <c r="T57" s="1033"/>
      <c r="U57" s="1033"/>
      <c r="V57" s="1033"/>
      <c r="W57" s="1033"/>
      <c r="X57" s="1033"/>
      <c r="Y57" s="1033"/>
      <c r="Z57" s="1033"/>
    </row>
    <row r="58" spans="4:26" ht="12">
      <c r="D58" s="1030"/>
      <c r="E58" s="1031"/>
      <c r="F58" s="1031"/>
      <c r="G58" s="1032"/>
      <c r="H58" s="1033"/>
      <c r="I58" s="1033"/>
      <c r="J58" s="1033"/>
      <c r="K58" s="1033"/>
      <c r="L58" s="1033"/>
      <c r="M58" s="1033"/>
      <c r="N58" s="1033"/>
      <c r="O58" s="1033"/>
      <c r="P58" s="1033"/>
      <c r="Q58" s="1033"/>
      <c r="R58" s="1033"/>
      <c r="S58" s="1033"/>
      <c r="T58" s="1033"/>
      <c r="U58" s="1033"/>
      <c r="V58" s="1033"/>
      <c r="W58" s="1033"/>
      <c r="X58" s="1033"/>
      <c r="Y58" s="1033"/>
      <c r="Z58" s="1033"/>
    </row>
    <row r="59" spans="4:26" ht="12">
      <c r="D59" s="1030"/>
      <c r="E59" s="1031"/>
      <c r="F59" s="1031"/>
      <c r="G59" s="1032"/>
      <c r="H59" s="1033"/>
      <c r="I59" s="1033"/>
      <c r="J59" s="1033"/>
      <c r="K59" s="1033"/>
      <c r="L59" s="1033"/>
      <c r="M59" s="1033"/>
      <c r="N59" s="1033"/>
      <c r="O59" s="1033"/>
      <c r="P59" s="1033"/>
      <c r="Q59" s="1033"/>
      <c r="R59" s="1033"/>
      <c r="S59" s="1033"/>
      <c r="T59" s="1033"/>
      <c r="U59" s="1033"/>
      <c r="V59" s="1033"/>
      <c r="W59" s="1033"/>
      <c r="X59" s="1033"/>
      <c r="Y59" s="1033"/>
      <c r="Z59" s="1033"/>
    </row>
    <row r="60" spans="4:26" ht="12">
      <c r="D60" s="1030"/>
      <c r="E60" s="1031"/>
      <c r="F60" s="1031"/>
      <c r="G60" s="1032"/>
      <c r="H60" s="1033"/>
      <c r="I60" s="1033"/>
      <c r="J60" s="1033"/>
      <c r="K60" s="1033"/>
      <c r="L60" s="1033"/>
      <c r="M60" s="1033"/>
      <c r="N60" s="1033"/>
      <c r="O60" s="1033"/>
      <c r="P60" s="1033"/>
      <c r="Q60" s="1033"/>
      <c r="R60" s="1033"/>
      <c r="S60" s="1033"/>
      <c r="T60" s="1033"/>
      <c r="U60" s="1033"/>
      <c r="V60" s="1033"/>
      <c r="W60" s="1033"/>
      <c r="X60" s="1033"/>
      <c r="Y60" s="1033"/>
      <c r="Z60" s="1033"/>
    </row>
  </sheetData>
  <sheetProtection sheet="1" formatRows="0" selectLockedCells="1"/>
  <mergeCells count="101">
    <mergeCell ref="G50:Z50"/>
    <mergeCell ref="D51:F51"/>
    <mergeCell ref="G53:Z53"/>
    <mergeCell ref="D57:F57"/>
    <mergeCell ref="G57:Z57"/>
    <mergeCell ref="D54:F54"/>
    <mergeCell ref="G54:Z54"/>
    <mergeCell ref="D55:F55"/>
    <mergeCell ref="G55:Z55"/>
    <mergeCell ref="D56:F56"/>
    <mergeCell ref="G56:Z56"/>
    <mergeCell ref="D60:F60"/>
    <mergeCell ref="G60:Z60"/>
    <mergeCell ref="B19:B24"/>
    <mergeCell ref="D58:F58"/>
    <mergeCell ref="G58:Z58"/>
    <mergeCell ref="D59:F59"/>
    <mergeCell ref="G59:Z59"/>
    <mergeCell ref="D52:F52"/>
    <mergeCell ref="G52:Z52"/>
    <mergeCell ref="D53:F53"/>
    <mergeCell ref="D43:F43"/>
    <mergeCell ref="G43:Z43"/>
    <mergeCell ref="D44:F44"/>
    <mergeCell ref="G44:Z44"/>
    <mergeCell ref="D45:F45"/>
    <mergeCell ref="G45:Z45"/>
    <mergeCell ref="G51:Z51"/>
    <mergeCell ref="D46:F46"/>
    <mergeCell ref="G46:Z46"/>
    <mergeCell ref="D47:F47"/>
    <mergeCell ref="G47:Z47"/>
    <mergeCell ref="D48:F48"/>
    <mergeCell ref="G48:Z48"/>
    <mergeCell ref="D49:F49"/>
    <mergeCell ref="G49:Z49"/>
    <mergeCell ref="D50:F50"/>
    <mergeCell ref="D37:F37"/>
    <mergeCell ref="G37:Z37"/>
    <mergeCell ref="D38:F38"/>
    <mergeCell ref="G38:Z38"/>
    <mergeCell ref="D39:F39"/>
    <mergeCell ref="G39:Z39"/>
    <mergeCell ref="D40:F40"/>
    <mergeCell ref="G40:Z40"/>
    <mergeCell ref="D41:F41"/>
    <mergeCell ref="G41:Z41"/>
    <mergeCell ref="D42:F42"/>
    <mergeCell ref="G42:Z42"/>
    <mergeCell ref="D31:F31"/>
    <mergeCell ref="G31:Z31"/>
    <mergeCell ref="D32:F32"/>
    <mergeCell ref="G32:Z32"/>
    <mergeCell ref="D33:F33"/>
    <mergeCell ref="G33:Z33"/>
    <mergeCell ref="D34:F34"/>
    <mergeCell ref="G34:Z34"/>
    <mergeCell ref="D35:F35"/>
    <mergeCell ref="G35:Z35"/>
    <mergeCell ref="D36:F36"/>
    <mergeCell ref="G36:Z36"/>
    <mergeCell ref="D25:F25"/>
    <mergeCell ref="G25:Z25"/>
    <mergeCell ref="D26:F26"/>
    <mergeCell ref="G26:Z26"/>
    <mergeCell ref="D27:F27"/>
    <mergeCell ref="G27:Z27"/>
    <mergeCell ref="D28:F28"/>
    <mergeCell ref="G28:Z28"/>
    <mergeCell ref="D29:F29"/>
    <mergeCell ref="G29:Z29"/>
    <mergeCell ref="D30:F30"/>
    <mergeCell ref="G30:Z30"/>
    <mergeCell ref="I12:Z12"/>
    <mergeCell ref="D22:F22"/>
    <mergeCell ref="G22:Z22"/>
    <mergeCell ref="D23:F23"/>
    <mergeCell ref="G23:Z23"/>
    <mergeCell ref="D24:F24"/>
    <mergeCell ref="G24:Z24"/>
    <mergeCell ref="D18:Z18"/>
    <mergeCell ref="D15:Z15"/>
    <mergeCell ref="D16:Z16"/>
    <mergeCell ref="B2:B9"/>
    <mergeCell ref="V13:Z13"/>
    <mergeCell ref="S13:U13"/>
    <mergeCell ref="I13:R13"/>
    <mergeCell ref="Y4:Z4"/>
    <mergeCell ref="D9:Z9"/>
    <mergeCell ref="B11:B14"/>
    <mergeCell ref="I11:Z11"/>
    <mergeCell ref="S14:U14"/>
    <mergeCell ref="I14:R14"/>
    <mergeCell ref="V14:Z14"/>
    <mergeCell ref="D21:F21"/>
    <mergeCell ref="G21:Z21"/>
    <mergeCell ref="D19:F19"/>
    <mergeCell ref="G19:Z19"/>
    <mergeCell ref="D20:F20"/>
    <mergeCell ref="G20:Z20"/>
    <mergeCell ref="D17:Z17"/>
  </mergeCells>
  <printOptions/>
  <pageMargins left="0.75" right="0.37" top="0.31" bottom="0.35" header="0" footer="0.25"/>
  <pageSetup horizontalDpi="600" verticalDpi="600" orientation="portrait" scale="91"/>
  <headerFooter alignWithMargins="0">
    <oddFooter>&amp;CNational Performance Indicators, &amp;A&amp;RPage &amp;P</oddFooter>
  </headerFooter>
</worksheet>
</file>

<file path=xl/worksheets/sheet2.xml><?xml version="1.0" encoding="utf-8"?>
<worksheet xmlns="http://schemas.openxmlformats.org/spreadsheetml/2006/main" xmlns:r="http://schemas.openxmlformats.org/officeDocument/2006/relationships">
  <sheetPr>
    <tabColor theme="9"/>
  </sheetPr>
  <dimension ref="A1:T56"/>
  <sheetViews>
    <sheetView showRowColHeaders="0" tabSelected="1" zoomScaleSheetLayoutView="100" workbookViewId="0" topLeftCell="B1">
      <selection activeCell="C16" sqref="C16:L16"/>
    </sheetView>
  </sheetViews>
  <sheetFormatPr defaultColWidth="8.83203125" defaultRowHeight="12.75"/>
  <cols>
    <col min="1" max="1" width="16.66015625" style="0" customWidth="1"/>
    <col min="2" max="2" width="0.82421875" style="0" customWidth="1"/>
    <col min="3" max="3" width="8.83203125" style="0" customWidth="1"/>
    <col min="4" max="4" width="7.83203125" style="0" customWidth="1"/>
    <col min="5" max="12" width="8.83203125" style="0" customWidth="1"/>
    <col min="13" max="20" width="8.83203125" style="0" hidden="1" customWidth="1"/>
    <col min="21" max="21" width="1.5" style="0" customWidth="1"/>
  </cols>
  <sheetData>
    <row r="1" spans="3:12" ht="12">
      <c r="C1" s="304"/>
      <c r="D1" s="304"/>
      <c r="E1" s="304"/>
      <c r="F1" s="304"/>
      <c r="G1" s="304"/>
      <c r="H1" s="304"/>
      <c r="I1" s="304"/>
      <c r="J1" s="304"/>
      <c r="K1" s="305"/>
      <c r="L1" s="305"/>
    </row>
    <row r="2" spans="3:12" ht="12">
      <c r="C2" s="236"/>
      <c r="D2" s="236"/>
      <c r="E2" s="236"/>
      <c r="F2" s="236"/>
      <c r="G2" s="236"/>
      <c r="H2" s="236"/>
      <c r="I2" s="236"/>
      <c r="J2" s="236"/>
      <c r="K2" s="170"/>
      <c r="L2" s="170"/>
    </row>
    <row r="3" spans="1:20" ht="17.25" customHeight="1">
      <c r="A3" s="287"/>
      <c r="B3" s="172"/>
      <c r="C3" s="306" t="s">
        <v>238</v>
      </c>
      <c r="D3" s="307"/>
      <c r="E3" s="307"/>
      <c r="F3" s="307"/>
      <c r="G3" s="307"/>
      <c r="H3" s="307"/>
      <c r="I3" s="307"/>
      <c r="J3" s="307"/>
      <c r="K3" s="307"/>
      <c r="L3" s="307"/>
      <c r="M3" s="172"/>
      <c r="N3" s="172"/>
      <c r="O3" s="172"/>
      <c r="P3" s="172"/>
      <c r="Q3" s="172"/>
      <c r="R3" s="172"/>
      <c r="S3" s="172"/>
      <c r="T3" s="172"/>
    </row>
    <row r="5" spans="3:14" ht="15">
      <c r="C5" s="308"/>
      <c r="D5" s="309"/>
      <c r="E5" s="309"/>
      <c r="F5" s="309"/>
      <c r="G5" s="309"/>
      <c r="H5" s="309"/>
      <c r="I5" s="309"/>
      <c r="J5" s="309"/>
      <c r="K5" s="309"/>
      <c r="L5" s="309"/>
      <c r="M5" s="309"/>
      <c r="N5" s="309"/>
    </row>
    <row r="6" spans="1:20" ht="55.5" customHeight="1">
      <c r="A6" s="177" t="s">
        <v>236</v>
      </c>
      <c r="B6" s="174"/>
      <c r="C6" s="310" t="s">
        <v>441</v>
      </c>
      <c r="D6" s="311"/>
      <c r="E6" s="311"/>
      <c r="F6" s="311"/>
      <c r="G6" s="311"/>
      <c r="H6" s="311"/>
      <c r="I6" s="311"/>
      <c r="J6" s="311"/>
      <c r="K6" s="311"/>
      <c r="L6" s="311"/>
      <c r="M6" s="311"/>
      <c r="N6" s="311"/>
      <c r="O6" s="311"/>
      <c r="P6" s="311"/>
      <c r="Q6" s="311"/>
      <c r="R6" s="311"/>
      <c r="S6" s="311"/>
      <c r="T6" s="311"/>
    </row>
    <row r="7" spans="1:20" ht="14.25" customHeight="1">
      <c r="A7" s="177"/>
      <c r="B7" s="174"/>
      <c r="C7" s="288"/>
      <c r="D7" s="201"/>
      <c r="E7" s="201"/>
      <c r="F7" s="201"/>
      <c r="G7" s="201"/>
      <c r="H7" s="201"/>
      <c r="I7" s="201"/>
      <c r="J7" s="201"/>
      <c r="K7" s="201"/>
      <c r="L7" s="201"/>
      <c r="M7" s="201"/>
      <c r="N7" s="201"/>
      <c r="O7" s="201"/>
      <c r="P7" s="201"/>
      <c r="Q7" s="201"/>
      <c r="R7" s="201"/>
      <c r="S7" s="201"/>
      <c r="T7" s="201"/>
    </row>
    <row r="8" spans="1:20" ht="32.25" customHeight="1">
      <c r="A8" s="312" t="s">
        <v>246</v>
      </c>
      <c r="B8" s="174"/>
      <c r="C8" s="302" t="s">
        <v>275</v>
      </c>
      <c r="D8" s="314"/>
      <c r="E8" s="314"/>
      <c r="F8" s="314"/>
      <c r="G8" s="314"/>
      <c r="H8" s="314"/>
      <c r="I8" s="314"/>
      <c r="J8" s="314"/>
      <c r="K8" s="314"/>
      <c r="L8" s="314"/>
      <c r="M8" s="201"/>
      <c r="N8" s="201"/>
      <c r="O8" s="201"/>
      <c r="P8" s="201"/>
      <c r="Q8" s="201"/>
      <c r="R8" s="201"/>
      <c r="S8" s="201"/>
      <c r="T8" s="201"/>
    </row>
    <row r="9" spans="1:20" ht="22.5" customHeight="1">
      <c r="A9" s="313"/>
      <c r="B9" s="174"/>
      <c r="C9" s="203"/>
      <c r="D9" s="315" t="s">
        <v>458</v>
      </c>
      <c r="E9" s="302"/>
      <c r="F9" s="302"/>
      <c r="G9" s="302"/>
      <c r="H9" s="302"/>
      <c r="I9" s="302"/>
      <c r="J9" s="302"/>
      <c r="K9" s="302"/>
      <c r="L9" s="302"/>
      <c r="M9" s="201"/>
      <c r="N9" s="201"/>
      <c r="O9" s="201"/>
      <c r="P9" s="201"/>
      <c r="Q9" s="201"/>
      <c r="R9" s="201"/>
      <c r="S9" s="201"/>
      <c r="T9" s="201"/>
    </row>
    <row r="10" spans="1:20" ht="30" customHeight="1">
      <c r="A10" s="202"/>
      <c r="B10" s="174"/>
      <c r="C10" s="203"/>
      <c r="D10" s="299" t="s">
        <v>442</v>
      </c>
      <c r="E10" s="302"/>
      <c r="F10" s="303"/>
      <c r="G10" s="303"/>
      <c r="H10" s="303"/>
      <c r="I10" s="303"/>
      <c r="J10" s="303"/>
      <c r="K10" s="303"/>
      <c r="L10" s="303"/>
      <c r="M10" s="201"/>
      <c r="N10" s="201"/>
      <c r="O10" s="201"/>
      <c r="P10" s="201"/>
      <c r="Q10" s="201"/>
      <c r="R10" s="201"/>
      <c r="S10" s="201"/>
      <c r="T10" s="201"/>
    </row>
    <row r="11" spans="1:20" ht="30.75" customHeight="1">
      <c r="A11" s="202"/>
      <c r="B11" s="204"/>
      <c r="C11" s="229"/>
      <c r="D11" s="325" t="s">
        <v>459</v>
      </c>
      <c r="E11" s="325"/>
      <c r="F11" s="325"/>
      <c r="G11" s="325"/>
      <c r="H11" s="325"/>
      <c r="I11" s="325"/>
      <c r="J11" s="325"/>
      <c r="K11" s="325"/>
      <c r="L11" s="303"/>
      <c r="M11" s="204"/>
      <c r="N11" s="204"/>
      <c r="O11" s="204"/>
      <c r="P11" s="204"/>
      <c r="Q11" s="204"/>
      <c r="R11" s="204"/>
      <c r="S11" s="204"/>
      <c r="T11" s="204"/>
    </row>
    <row r="12" spans="1:20" ht="21.75" customHeight="1">
      <c r="A12" s="204"/>
      <c r="B12" s="204"/>
      <c r="C12" s="215" t="s">
        <v>247</v>
      </c>
      <c r="D12" s="315" t="s">
        <v>277</v>
      </c>
      <c r="E12" s="315"/>
      <c r="F12" s="315"/>
      <c r="G12" s="315"/>
      <c r="H12" s="315"/>
      <c r="I12" s="315"/>
      <c r="J12" s="315"/>
      <c r="K12" s="315"/>
      <c r="L12" s="315"/>
      <c r="M12" s="204"/>
      <c r="N12" s="204"/>
      <c r="O12" s="204"/>
      <c r="P12" s="204"/>
      <c r="Q12" s="204"/>
      <c r="R12" s="204"/>
      <c r="S12" s="204"/>
      <c r="T12" s="204"/>
    </row>
    <row r="13" spans="1:20" ht="14.25" customHeight="1">
      <c r="A13" s="204"/>
      <c r="B13" s="204"/>
      <c r="C13" s="235"/>
      <c r="D13" s="311" t="s">
        <v>457</v>
      </c>
      <c r="E13" s="311"/>
      <c r="F13" s="311"/>
      <c r="G13" s="311"/>
      <c r="H13" s="311"/>
      <c r="I13" s="311"/>
      <c r="J13" s="311"/>
      <c r="K13" s="311"/>
      <c r="L13" s="311"/>
      <c r="M13" s="204"/>
      <c r="N13" s="204"/>
      <c r="O13" s="204"/>
      <c r="P13" s="204"/>
      <c r="Q13" s="204"/>
      <c r="R13" s="204"/>
      <c r="S13" s="204"/>
      <c r="T13" s="204"/>
    </row>
    <row r="14" spans="1:20" ht="14.25" customHeight="1">
      <c r="A14" s="204"/>
      <c r="B14" s="204"/>
      <c r="C14" s="205"/>
      <c r="D14" s="233"/>
      <c r="E14" s="233"/>
      <c r="F14" s="233"/>
      <c r="G14" s="233"/>
      <c r="H14" s="233"/>
      <c r="I14" s="233"/>
      <c r="J14" s="233"/>
      <c r="K14" s="233"/>
      <c r="L14" s="233"/>
      <c r="M14" s="204"/>
      <c r="N14" s="204"/>
      <c r="O14" s="204"/>
      <c r="P14" s="204"/>
      <c r="Q14" s="204"/>
      <c r="R14" s="204"/>
      <c r="S14" s="204"/>
      <c r="T14" s="204"/>
    </row>
    <row r="15" spans="1:20" ht="15">
      <c r="A15" s="204"/>
      <c r="B15" s="204"/>
      <c r="C15" s="208"/>
      <c r="D15" s="209"/>
      <c r="E15" s="209"/>
      <c r="F15" s="209"/>
      <c r="G15" s="209"/>
      <c r="H15" s="209"/>
      <c r="I15" s="209"/>
      <c r="J15" s="209"/>
      <c r="K15" s="209"/>
      <c r="L15" s="209"/>
      <c r="M15" s="204"/>
      <c r="N15" s="204"/>
      <c r="O15" s="204"/>
      <c r="P15" s="204"/>
      <c r="Q15" s="204"/>
      <c r="R15" s="204"/>
      <c r="S15" s="204"/>
      <c r="T15" s="204"/>
    </row>
    <row r="16" spans="1:20" ht="63" customHeight="1">
      <c r="A16" s="289" t="s">
        <v>237</v>
      </c>
      <c r="B16" s="232"/>
      <c r="C16" s="302" t="s">
        <v>443</v>
      </c>
      <c r="D16" s="314"/>
      <c r="E16" s="314"/>
      <c r="F16" s="314"/>
      <c r="G16" s="314"/>
      <c r="H16" s="314"/>
      <c r="I16" s="314"/>
      <c r="J16" s="314"/>
      <c r="K16" s="314"/>
      <c r="L16" s="314"/>
      <c r="M16" s="210"/>
      <c r="N16" s="210"/>
      <c r="O16" s="210"/>
      <c r="P16" s="210"/>
      <c r="Q16" s="210"/>
      <c r="R16" s="210"/>
      <c r="S16" s="210"/>
      <c r="T16" s="210"/>
    </row>
    <row r="17" spans="1:20" ht="14.25" customHeight="1">
      <c r="A17" s="289"/>
      <c r="B17" s="232"/>
      <c r="C17" s="231"/>
      <c r="D17" s="200"/>
      <c r="E17" s="200"/>
      <c r="F17" s="200"/>
      <c r="G17" s="200"/>
      <c r="H17" s="200"/>
      <c r="I17" s="200"/>
      <c r="J17" s="200"/>
      <c r="K17" s="200"/>
      <c r="L17" s="200"/>
      <c r="M17" s="234"/>
      <c r="N17" s="234"/>
      <c r="O17" s="234"/>
      <c r="P17" s="234"/>
      <c r="Q17" s="234"/>
      <c r="R17" s="234"/>
      <c r="S17" s="234"/>
      <c r="T17" s="234"/>
    </row>
    <row r="18" spans="1:20" ht="27" customHeight="1">
      <c r="A18" s="204"/>
      <c r="B18" s="204"/>
      <c r="C18" s="204"/>
      <c r="D18" s="211" t="s">
        <v>280</v>
      </c>
      <c r="E18" s="212"/>
      <c r="F18" s="212"/>
      <c r="G18" s="212"/>
      <c r="H18" s="212"/>
      <c r="I18" s="212"/>
      <c r="J18" s="212"/>
      <c r="K18" s="212"/>
      <c r="L18" s="212"/>
      <c r="M18" s="204"/>
      <c r="N18" s="204"/>
      <c r="O18" s="204"/>
      <c r="P18" s="204"/>
      <c r="Q18" s="204"/>
      <c r="R18" s="204"/>
      <c r="S18" s="204"/>
      <c r="T18" s="204"/>
    </row>
    <row r="19" spans="1:20" ht="27" customHeight="1">
      <c r="A19" s="204"/>
      <c r="B19" s="204"/>
      <c r="C19" s="204"/>
      <c r="D19" s="211" t="s">
        <v>281</v>
      </c>
      <c r="E19" s="212"/>
      <c r="F19" s="212"/>
      <c r="G19" s="212"/>
      <c r="H19" s="212"/>
      <c r="I19" s="212"/>
      <c r="J19" s="212"/>
      <c r="K19" s="212"/>
      <c r="L19" s="212"/>
      <c r="M19" s="202"/>
      <c r="N19" s="204"/>
      <c r="O19" s="204"/>
      <c r="P19" s="204"/>
      <c r="Q19" s="204"/>
      <c r="R19" s="204"/>
      <c r="S19" s="204"/>
      <c r="T19" s="204"/>
    </row>
    <row r="20" spans="1:20" ht="54" customHeight="1">
      <c r="A20" s="204"/>
      <c r="B20" s="204"/>
      <c r="C20" s="302" t="s">
        <v>282</v>
      </c>
      <c r="D20" s="314"/>
      <c r="E20" s="314"/>
      <c r="F20" s="314"/>
      <c r="G20" s="314"/>
      <c r="H20" s="314"/>
      <c r="I20" s="314"/>
      <c r="J20" s="314"/>
      <c r="K20" s="314"/>
      <c r="L20" s="314"/>
      <c r="M20" s="202"/>
      <c r="N20" s="204"/>
      <c r="O20" s="204"/>
      <c r="P20" s="204"/>
      <c r="Q20" s="204"/>
      <c r="R20" s="204"/>
      <c r="S20" s="204"/>
      <c r="T20" s="204"/>
    </row>
    <row r="21" spans="1:20" ht="12.75" customHeight="1">
      <c r="A21" s="204"/>
      <c r="B21" s="204"/>
      <c r="C21" s="318"/>
      <c r="D21" s="319"/>
      <c r="E21" s="319"/>
      <c r="F21" s="319"/>
      <c r="G21" s="319"/>
      <c r="H21" s="319"/>
      <c r="I21" s="319"/>
      <c r="J21" s="319"/>
      <c r="K21" s="319"/>
      <c r="L21" s="319"/>
      <c r="M21" s="204"/>
      <c r="N21" s="204"/>
      <c r="O21" s="204"/>
      <c r="P21" s="204"/>
      <c r="Q21" s="204"/>
      <c r="R21" s="204"/>
      <c r="S21" s="204"/>
      <c r="T21" s="204"/>
    </row>
    <row r="22" spans="1:20" ht="12.75" customHeight="1">
      <c r="A22" s="204"/>
      <c r="B22" s="204"/>
      <c r="C22" s="209"/>
      <c r="D22" s="213"/>
      <c r="E22" s="210"/>
      <c r="F22" s="210"/>
      <c r="G22" s="210"/>
      <c r="H22" s="210"/>
      <c r="I22" s="210"/>
      <c r="J22" s="210"/>
      <c r="K22" s="210"/>
      <c r="L22" s="210"/>
      <c r="M22" s="204"/>
      <c r="N22" s="204"/>
      <c r="O22" s="204"/>
      <c r="P22" s="204"/>
      <c r="Q22" s="204"/>
      <c r="R22" s="204"/>
      <c r="S22" s="204"/>
      <c r="T22" s="204"/>
    </row>
    <row r="23" spans="1:20" ht="74.25" customHeight="1">
      <c r="A23" s="289" t="s">
        <v>256</v>
      </c>
      <c r="B23" s="176"/>
      <c r="C23" s="207"/>
      <c r="D23" s="302" t="s">
        <v>251</v>
      </c>
      <c r="E23" s="314"/>
      <c r="F23" s="314"/>
      <c r="G23" s="314"/>
      <c r="H23" s="314"/>
      <c r="I23" s="314"/>
      <c r="J23" s="314"/>
      <c r="K23" s="314"/>
      <c r="L23" s="314"/>
      <c r="M23" s="220"/>
      <c r="N23" s="220"/>
      <c r="O23" s="220"/>
      <c r="P23" s="220"/>
      <c r="Q23" s="220"/>
      <c r="R23" s="220"/>
      <c r="S23" s="220"/>
      <c r="T23" s="220"/>
    </row>
    <row r="24" spans="1:20" ht="78" customHeight="1">
      <c r="A24" s="217"/>
      <c r="B24" s="176"/>
      <c r="C24" s="230"/>
      <c r="D24" s="325" t="s">
        <v>276</v>
      </c>
      <c r="E24" s="325"/>
      <c r="F24" s="325"/>
      <c r="G24" s="325"/>
      <c r="H24" s="325"/>
      <c r="I24" s="325"/>
      <c r="J24" s="325"/>
      <c r="K24" s="325"/>
      <c r="L24" s="325"/>
      <c r="M24" s="201"/>
      <c r="N24" s="201"/>
      <c r="O24" s="201"/>
      <c r="P24" s="201"/>
      <c r="Q24" s="201"/>
      <c r="R24" s="201"/>
      <c r="S24" s="201"/>
      <c r="T24" s="201"/>
    </row>
    <row r="25" spans="1:20" ht="36" customHeight="1">
      <c r="A25" s="287"/>
      <c r="B25" s="218"/>
      <c r="C25" s="326" t="s">
        <v>240</v>
      </c>
      <c r="D25" s="327"/>
      <c r="E25" s="327"/>
      <c r="F25" s="327"/>
      <c r="G25" s="327"/>
      <c r="H25" s="327"/>
      <c r="I25" s="327"/>
      <c r="J25" s="327"/>
      <c r="K25" s="327"/>
      <c r="L25" s="327"/>
      <c r="M25" s="201"/>
      <c r="N25" s="201"/>
      <c r="O25" s="201"/>
      <c r="P25" s="201"/>
      <c r="Q25" s="201"/>
      <c r="R25" s="201"/>
      <c r="S25" s="201"/>
      <c r="T25" s="201"/>
    </row>
    <row r="26" spans="1:20" ht="9" customHeight="1">
      <c r="A26" s="287"/>
      <c r="B26" s="218"/>
      <c r="C26" s="228"/>
      <c r="D26" s="199"/>
      <c r="E26" s="199"/>
      <c r="F26" s="199"/>
      <c r="G26" s="199"/>
      <c r="H26" s="199"/>
      <c r="I26" s="199"/>
      <c r="J26" s="199"/>
      <c r="K26" s="199"/>
      <c r="L26" s="199"/>
      <c r="M26" s="201"/>
      <c r="N26" s="201"/>
      <c r="O26" s="201"/>
      <c r="P26" s="201"/>
      <c r="Q26" s="201"/>
      <c r="R26" s="201"/>
      <c r="S26" s="201"/>
      <c r="T26" s="201"/>
    </row>
    <row r="27" spans="1:20" ht="75.75" customHeight="1">
      <c r="A27" s="212"/>
      <c r="B27" s="175"/>
      <c r="C27" s="219"/>
      <c r="D27" s="328" t="s">
        <v>274</v>
      </c>
      <c r="E27" s="314"/>
      <c r="F27" s="314"/>
      <c r="G27" s="314"/>
      <c r="H27" s="314"/>
      <c r="I27" s="314"/>
      <c r="J27" s="314"/>
      <c r="K27" s="314"/>
      <c r="L27" s="314"/>
      <c r="M27" s="214"/>
      <c r="N27" s="214"/>
      <c r="O27" s="214"/>
      <c r="P27" s="214"/>
      <c r="Q27" s="214"/>
      <c r="R27" s="214"/>
      <c r="S27" s="214"/>
      <c r="T27" s="214"/>
    </row>
    <row r="28" spans="1:20" ht="19.5" customHeight="1">
      <c r="A28" s="212"/>
      <c r="B28" s="175"/>
      <c r="C28" s="203"/>
      <c r="D28" s="216" t="s">
        <v>248</v>
      </c>
      <c r="E28" s="320" t="s">
        <v>242</v>
      </c>
      <c r="F28" s="302"/>
      <c r="G28" s="302"/>
      <c r="H28" s="302"/>
      <c r="I28" s="302"/>
      <c r="J28" s="302"/>
      <c r="K28" s="302"/>
      <c r="L28" s="302"/>
      <c r="M28" s="214"/>
      <c r="N28" s="214"/>
      <c r="O28" s="214"/>
      <c r="P28" s="214"/>
      <c r="Q28" s="214"/>
      <c r="R28" s="214"/>
      <c r="S28" s="214"/>
      <c r="T28" s="214"/>
    </row>
    <row r="29" spans="1:20" ht="21.75" customHeight="1">
      <c r="A29" s="212"/>
      <c r="B29" s="175"/>
      <c r="C29" s="203"/>
      <c r="D29" s="215" t="s">
        <v>248</v>
      </c>
      <c r="E29" s="211" t="s">
        <v>243</v>
      </c>
      <c r="F29" s="211"/>
      <c r="G29" s="211"/>
      <c r="H29" s="211"/>
      <c r="I29" s="211"/>
      <c r="J29" s="211"/>
      <c r="K29" s="211"/>
      <c r="L29" s="211"/>
      <c r="M29" s="214"/>
      <c r="N29" s="214"/>
      <c r="O29" s="214"/>
      <c r="P29" s="214"/>
      <c r="Q29" s="214"/>
      <c r="R29" s="214"/>
      <c r="S29" s="214"/>
      <c r="T29" s="214"/>
    </row>
    <row r="30" spans="1:20" ht="18" customHeight="1">
      <c r="A30" s="212"/>
      <c r="B30" s="175"/>
      <c r="C30" s="203"/>
      <c r="D30" s="203" t="s">
        <v>249</v>
      </c>
      <c r="E30" s="211" t="s">
        <v>244</v>
      </c>
      <c r="F30" s="211"/>
      <c r="G30" s="211"/>
      <c r="H30" s="211"/>
      <c r="I30" s="211"/>
      <c r="J30" s="211"/>
      <c r="K30" s="211"/>
      <c r="L30" s="211"/>
      <c r="M30" s="214"/>
      <c r="N30" s="214"/>
      <c r="O30" s="214"/>
      <c r="P30" s="214"/>
      <c r="Q30" s="214"/>
      <c r="R30" s="214"/>
      <c r="S30" s="214"/>
      <c r="T30" s="214"/>
    </row>
    <row r="31" spans="1:20" ht="20.25" customHeight="1">
      <c r="A31" s="212"/>
      <c r="B31" s="175"/>
      <c r="C31" s="203"/>
      <c r="D31" s="215" t="s">
        <v>250</v>
      </c>
      <c r="E31" s="211" t="s">
        <v>241</v>
      </c>
      <c r="F31" s="211"/>
      <c r="G31" s="211"/>
      <c r="H31" s="211"/>
      <c r="I31" s="211"/>
      <c r="J31" s="211"/>
      <c r="K31" s="211"/>
      <c r="L31" s="211"/>
      <c r="M31" s="214"/>
      <c r="N31" s="214"/>
      <c r="O31" s="214"/>
      <c r="P31" s="214"/>
      <c r="Q31" s="214"/>
      <c r="R31" s="214"/>
      <c r="S31" s="214"/>
      <c r="T31" s="214"/>
    </row>
    <row r="32" spans="1:20" ht="2.25" customHeight="1">
      <c r="A32" s="316"/>
      <c r="B32" s="317"/>
      <c r="C32" s="317"/>
      <c r="D32" s="317"/>
      <c r="E32" s="317"/>
      <c r="F32" s="317"/>
      <c r="G32" s="317"/>
      <c r="H32" s="317"/>
      <c r="I32" s="317"/>
      <c r="J32" s="317"/>
      <c r="K32" s="317"/>
      <c r="L32" s="317"/>
      <c r="M32" s="214"/>
      <c r="N32" s="214"/>
      <c r="O32" s="214"/>
      <c r="P32" s="214"/>
      <c r="Q32" s="214"/>
      <c r="R32" s="214"/>
      <c r="S32" s="214"/>
      <c r="T32" s="214"/>
    </row>
    <row r="33" spans="1:20" ht="60" customHeight="1">
      <c r="A33" s="204"/>
      <c r="B33" s="204"/>
      <c r="C33" s="204"/>
      <c r="D33" s="320" t="s">
        <v>278</v>
      </c>
      <c r="E33" s="302"/>
      <c r="F33" s="302"/>
      <c r="G33" s="302"/>
      <c r="H33" s="302"/>
      <c r="I33" s="302"/>
      <c r="J33" s="302"/>
      <c r="K33" s="302"/>
      <c r="L33" s="302"/>
      <c r="M33" s="302"/>
      <c r="N33" s="302"/>
      <c r="O33" s="302"/>
      <c r="P33" s="302"/>
      <c r="Q33" s="302"/>
      <c r="R33" s="302"/>
      <c r="S33" s="302"/>
      <c r="T33" s="302"/>
    </row>
    <row r="34" spans="1:20" ht="104.25" customHeight="1">
      <c r="A34" s="204"/>
      <c r="B34" s="204"/>
      <c r="C34" s="204"/>
      <c r="D34" s="321" t="s">
        <v>408</v>
      </c>
      <c r="E34" s="314"/>
      <c r="F34" s="314"/>
      <c r="G34" s="314"/>
      <c r="H34" s="314"/>
      <c r="I34" s="314"/>
      <c r="J34" s="314"/>
      <c r="K34" s="314"/>
      <c r="L34" s="314"/>
      <c r="M34" s="314"/>
      <c r="N34" s="314"/>
      <c r="O34" s="314"/>
      <c r="P34" s="314"/>
      <c r="Q34" s="314"/>
      <c r="R34" s="314"/>
      <c r="S34" s="314"/>
      <c r="T34" s="314"/>
    </row>
    <row r="35" spans="1:20" ht="38.25" customHeight="1">
      <c r="A35" s="204"/>
      <c r="B35" s="204"/>
      <c r="C35" s="322" t="s">
        <v>279</v>
      </c>
      <c r="D35" s="323"/>
      <c r="E35" s="323"/>
      <c r="F35" s="323"/>
      <c r="G35" s="323"/>
      <c r="H35" s="323"/>
      <c r="I35" s="323"/>
      <c r="J35" s="323"/>
      <c r="K35" s="323"/>
      <c r="L35" s="323"/>
      <c r="M35" s="200"/>
      <c r="N35" s="200"/>
      <c r="O35" s="200"/>
      <c r="P35" s="200"/>
      <c r="Q35" s="200"/>
      <c r="R35" s="200"/>
      <c r="S35" s="200"/>
      <c r="T35" s="200"/>
    </row>
    <row r="36" spans="3:12" ht="12">
      <c r="C36" s="173"/>
      <c r="D36" s="173"/>
      <c r="E36" s="173"/>
      <c r="F36" s="173"/>
      <c r="G36" s="173"/>
      <c r="H36" s="173"/>
      <c r="I36" s="173"/>
      <c r="J36" s="173"/>
      <c r="K36" s="173"/>
      <c r="L36" s="173"/>
    </row>
    <row r="37" spans="1:4" ht="47.25">
      <c r="A37" s="178" t="s">
        <v>383</v>
      </c>
      <c r="D37" s="324"/>
    </row>
    <row r="38" ht="12.75">
      <c r="D38" s="324"/>
    </row>
    <row r="39" ht="12.75">
      <c r="D39" s="324"/>
    </row>
    <row r="40" ht="12.75">
      <c r="D40" s="324"/>
    </row>
    <row r="41" ht="12.75">
      <c r="D41" s="324"/>
    </row>
    <row r="42" ht="12.75">
      <c r="D42" s="324"/>
    </row>
    <row r="43" ht="12.75">
      <c r="D43" s="324"/>
    </row>
    <row r="44" ht="12.75">
      <c r="D44" s="324"/>
    </row>
    <row r="45" ht="12.75">
      <c r="D45" s="324"/>
    </row>
    <row r="46" ht="12.75">
      <c r="D46" s="324"/>
    </row>
    <row r="47" ht="12.75">
      <c r="D47" s="324"/>
    </row>
    <row r="48" ht="12.75">
      <c r="D48" s="324"/>
    </row>
    <row r="49" ht="12.75">
      <c r="D49" s="324"/>
    </row>
    <row r="50" ht="12.75">
      <c r="D50" s="324"/>
    </row>
    <row r="51" ht="12.75">
      <c r="D51" s="324"/>
    </row>
    <row r="52" ht="12.75">
      <c r="D52" s="324"/>
    </row>
    <row r="53" ht="12.75">
      <c r="D53" s="324"/>
    </row>
    <row r="54" ht="12.75">
      <c r="D54" s="324"/>
    </row>
    <row r="55" spans="3:12" ht="12.75">
      <c r="C55" s="180"/>
      <c r="D55" s="180"/>
      <c r="E55" s="180"/>
      <c r="F55" s="180"/>
      <c r="G55" s="180"/>
      <c r="H55" s="180"/>
      <c r="I55" s="180"/>
      <c r="J55" s="180"/>
      <c r="K55" s="180"/>
      <c r="L55" s="180"/>
    </row>
    <row r="56" spans="3:12" ht="5.25" customHeight="1">
      <c r="C56" s="171"/>
      <c r="D56" s="171"/>
      <c r="E56" s="171"/>
      <c r="F56" s="171"/>
      <c r="G56" s="171"/>
      <c r="H56" s="171"/>
      <c r="I56" s="171"/>
      <c r="J56" s="171"/>
      <c r="K56" s="171"/>
      <c r="L56" s="171"/>
    </row>
  </sheetData>
  <sheetProtection sheet="1" objects="1" scenarios="1"/>
  <mergeCells count="24">
    <mergeCell ref="D33:T33"/>
    <mergeCell ref="D34:T34"/>
    <mergeCell ref="C35:L35"/>
    <mergeCell ref="D37:D54"/>
    <mergeCell ref="D11:L11"/>
    <mergeCell ref="D23:L23"/>
    <mergeCell ref="D24:L24"/>
    <mergeCell ref="C25:L25"/>
    <mergeCell ref="D27:L27"/>
    <mergeCell ref="E28:L28"/>
    <mergeCell ref="A32:L32"/>
    <mergeCell ref="D12:L12"/>
    <mergeCell ref="D13:L13"/>
    <mergeCell ref="C16:L16"/>
    <mergeCell ref="C20:L20"/>
    <mergeCell ref="C21:L21"/>
    <mergeCell ref="E10:L10"/>
    <mergeCell ref="C1:L1"/>
    <mergeCell ref="C3:L3"/>
    <mergeCell ref="C5:N5"/>
    <mergeCell ref="C6:T6"/>
    <mergeCell ref="A8:A9"/>
    <mergeCell ref="C8:L8"/>
    <mergeCell ref="D9:L9"/>
  </mergeCells>
  <printOptions/>
  <pageMargins left="0.7" right="0.7" top="0.75" bottom="0.5" header="0.3" footer="0.3"/>
  <pageSetup horizontalDpi="600" verticalDpi="600" orientation="portrait" scale="75"/>
  <rowBreaks count="1" manualBreakCount="1">
    <brk id="24" max="20" man="1"/>
  </rowBreaks>
  <drawing r:id="rId1"/>
</worksheet>
</file>

<file path=xl/worksheets/sheet3.xml><?xml version="1.0" encoding="utf-8"?>
<worksheet xmlns="http://schemas.openxmlformats.org/spreadsheetml/2006/main" xmlns:r="http://schemas.openxmlformats.org/officeDocument/2006/relationships">
  <sheetPr>
    <tabColor theme="9"/>
  </sheetPr>
  <dimension ref="B2:W122"/>
  <sheetViews>
    <sheetView showRowColHeaders="0" zoomScaleSheetLayoutView="110" workbookViewId="0" topLeftCell="A11">
      <selection activeCell="N58" sqref="N58:P58"/>
    </sheetView>
  </sheetViews>
  <sheetFormatPr defaultColWidth="9.33203125" defaultRowHeight="12.75"/>
  <cols>
    <col min="1" max="1" width="3.5" style="1" customWidth="1"/>
    <col min="2" max="2" width="21.5" style="1" customWidth="1"/>
    <col min="3" max="3" width="3.5" style="1" customWidth="1"/>
    <col min="4" max="4" width="5.33203125" style="1" customWidth="1"/>
    <col min="5" max="5" width="2.83203125" style="1" customWidth="1"/>
    <col min="6" max="6" width="4.16015625" style="1" customWidth="1"/>
    <col min="7" max="7" width="5.33203125" style="1" customWidth="1"/>
    <col min="8" max="8" width="3" style="1" customWidth="1"/>
    <col min="9" max="9" width="3.83203125" style="1" customWidth="1"/>
    <col min="10" max="10" width="49.66015625" style="1" customWidth="1"/>
    <col min="11" max="12" width="3.83203125" style="1" customWidth="1"/>
    <col min="13" max="13" width="3" style="1" customWidth="1"/>
    <col min="14" max="14" width="3.83203125" style="1" customWidth="1"/>
    <col min="15" max="15" width="11.66015625" style="1" customWidth="1"/>
    <col min="16" max="16" width="11.16015625" style="1" customWidth="1"/>
    <col min="17" max="19" width="4.83203125" style="1" customWidth="1"/>
    <col min="20" max="20" width="9.66015625" style="1" customWidth="1"/>
    <col min="21" max="21" width="20.33203125" style="1" customWidth="1"/>
    <col min="22" max="28" width="4.83203125" style="1" customWidth="1"/>
    <col min="29" max="16384" width="9.33203125" style="1" customWidth="1"/>
  </cols>
  <sheetData>
    <row r="2" spans="2:16" s="3" customFormat="1" ht="12" customHeight="1">
      <c r="B2" s="370" t="s">
        <v>81</v>
      </c>
      <c r="D2" s="49"/>
      <c r="E2" s="19"/>
      <c r="F2" s="19"/>
      <c r="G2" s="19"/>
      <c r="H2" s="41"/>
      <c r="I2" s="19"/>
      <c r="J2" s="238"/>
      <c r="K2" s="19"/>
      <c r="L2" s="19"/>
      <c r="M2" s="19"/>
      <c r="N2" s="189"/>
      <c r="O2" s="69"/>
      <c r="P2" s="49"/>
    </row>
    <row r="3" spans="2:16" s="3" customFormat="1" ht="9.75" customHeight="1">
      <c r="B3" s="370"/>
      <c r="D3" s="32" t="s">
        <v>47</v>
      </c>
      <c r="E3" s="19"/>
      <c r="F3" s="19"/>
      <c r="G3" s="19"/>
      <c r="H3" s="19"/>
      <c r="I3" s="19"/>
      <c r="J3" s="19"/>
      <c r="K3" s="19"/>
      <c r="L3" s="19"/>
      <c r="M3" s="19"/>
      <c r="N3" s="190"/>
      <c r="O3" s="69"/>
      <c r="P3" s="417"/>
    </row>
    <row r="4" spans="2:16" s="3" customFormat="1" ht="12" customHeight="1">
      <c r="B4" s="370"/>
      <c r="D4" s="32" t="s">
        <v>48</v>
      </c>
      <c r="E4" s="19"/>
      <c r="F4" s="19"/>
      <c r="G4" s="19"/>
      <c r="H4" s="19"/>
      <c r="I4" s="19"/>
      <c r="J4" s="49"/>
      <c r="K4" s="19"/>
      <c r="L4" s="19"/>
      <c r="M4" s="19"/>
      <c r="N4" s="243"/>
      <c r="O4" s="194" t="s">
        <v>53</v>
      </c>
      <c r="P4" s="418"/>
    </row>
    <row r="5" spans="2:18" s="3" customFormat="1" ht="0.75" customHeight="1" hidden="1">
      <c r="B5" s="370"/>
      <c r="D5" s="32"/>
      <c r="E5" s="19"/>
      <c r="F5" s="19"/>
      <c r="G5" s="19"/>
      <c r="H5" s="19"/>
      <c r="I5" s="19"/>
      <c r="J5" s="73"/>
      <c r="K5" s="19"/>
      <c r="L5" s="19"/>
      <c r="M5" s="19"/>
      <c r="N5" s="57"/>
      <c r="O5" s="69"/>
      <c r="P5" s="49"/>
      <c r="R5" s="3" t="s">
        <v>239</v>
      </c>
    </row>
    <row r="6" spans="2:23" s="3" customFormat="1" ht="9.75" customHeight="1">
      <c r="B6" s="370"/>
      <c r="D6" s="32" t="s">
        <v>196</v>
      </c>
      <c r="E6" s="19"/>
      <c r="F6" s="19"/>
      <c r="G6" s="19"/>
      <c r="H6" s="19"/>
      <c r="I6" s="19"/>
      <c r="J6" s="391" t="s">
        <v>197</v>
      </c>
      <c r="K6" s="19"/>
      <c r="L6" s="19"/>
      <c r="M6" s="19"/>
      <c r="N6" s="57"/>
      <c r="O6" s="69"/>
      <c r="P6" s="50"/>
      <c r="R6" s="335" t="s">
        <v>252</v>
      </c>
      <c r="S6" s="336"/>
      <c r="T6" s="336"/>
      <c r="U6" s="336"/>
      <c r="V6" s="337"/>
      <c r="W6" s="338"/>
    </row>
    <row r="7" spans="2:23" s="3" customFormat="1" ht="3" customHeight="1" hidden="1">
      <c r="B7" s="370"/>
      <c r="D7" s="32"/>
      <c r="E7" s="19"/>
      <c r="F7" s="19"/>
      <c r="G7" s="19"/>
      <c r="H7" s="19"/>
      <c r="I7" s="19"/>
      <c r="J7" s="391"/>
      <c r="K7" s="19"/>
      <c r="L7" s="19"/>
      <c r="M7" s="19"/>
      <c r="N7" s="57"/>
      <c r="O7" s="69"/>
      <c r="P7" s="50"/>
      <c r="R7" s="339"/>
      <c r="S7" s="340"/>
      <c r="T7" s="340"/>
      <c r="U7" s="340"/>
      <c r="V7" s="341"/>
      <c r="W7" s="342"/>
    </row>
    <row r="8" spans="2:23" s="3" customFormat="1" ht="9.75" customHeight="1">
      <c r="B8" s="370"/>
      <c r="D8" s="32" t="s">
        <v>371</v>
      </c>
      <c r="E8" s="19"/>
      <c r="F8" s="19"/>
      <c r="G8" s="19"/>
      <c r="H8" s="19"/>
      <c r="I8" s="19"/>
      <c r="J8" s="391"/>
      <c r="K8" s="19"/>
      <c r="L8" s="19"/>
      <c r="M8" s="19"/>
      <c r="N8" s="57"/>
      <c r="O8" s="69"/>
      <c r="P8" s="50"/>
      <c r="R8" s="339"/>
      <c r="S8" s="340"/>
      <c r="T8" s="340"/>
      <c r="U8" s="340"/>
      <c r="V8" s="341"/>
      <c r="W8" s="342"/>
    </row>
    <row r="9" spans="2:23" ht="3.75" customHeight="1">
      <c r="B9" s="370"/>
      <c r="D9" s="13"/>
      <c r="E9" s="13"/>
      <c r="F9" s="13"/>
      <c r="G9" s="13"/>
      <c r="H9" s="13"/>
      <c r="I9" s="13"/>
      <c r="J9" s="13"/>
      <c r="K9" s="33"/>
      <c r="L9" s="33"/>
      <c r="M9" s="33"/>
      <c r="N9" s="58"/>
      <c r="O9" s="169"/>
      <c r="P9" s="70"/>
      <c r="R9" s="339"/>
      <c r="S9" s="340"/>
      <c r="T9" s="340"/>
      <c r="U9" s="340"/>
      <c r="V9" s="341"/>
      <c r="W9" s="342"/>
    </row>
    <row r="10" spans="4:23" ht="14.25" customHeight="1">
      <c r="D10" s="13"/>
      <c r="E10" s="13"/>
      <c r="F10" s="13"/>
      <c r="G10" s="13"/>
      <c r="H10" s="13"/>
      <c r="I10" s="13"/>
      <c r="J10" s="13"/>
      <c r="K10" s="33"/>
      <c r="L10" s="33"/>
      <c r="M10" s="33"/>
      <c r="N10" s="13"/>
      <c r="O10" s="58"/>
      <c r="P10" s="58"/>
      <c r="R10" s="339"/>
      <c r="S10" s="340"/>
      <c r="T10" s="340"/>
      <c r="U10" s="340"/>
      <c r="V10" s="341"/>
      <c r="W10" s="342"/>
    </row>
    <row r="11" spans="2:23" ht="15" customHeight="1">
      <c r="B11" s="371" t="s">
        <v>284</v>
      </c>
      <c r="D11" s="364" t="s">
        <v>50</v>
      </c>
      <c r="E11" s="364"/>
      <c r="F11" s="364"/>
      <c r="G11" s="364"/>
      <c r="H11" s="364"/>
      <c r="I11" s="24"/>
      <c r="J11" s="396"/>
      <c r="K11" s="396"/>
      <c r="L11" s="396"/>
      <c r="M11" s="396"/>
      <c r="N11" s="396"/>
      <c r="O11" s="396"/>
      <c r="P11" s="396"/>
      <c r="R11" s="339"/>
      <c r="S11" s="340"/>
      <c r="T11" s="340"/>
      <c r="U11" s="340"/>
      <c r="V11" s="341"/>
      <c r="W11" s="342"/>
    </row>
    <row r="12" spans="2:23" ht="15" customHeight="1">
      <c r="B12" s="372"/>
      <c r="D12" s="10" t="s">
        <v>54</v>
      </c>
      <c r="E12" s="10"/>
      <c r="F12" s="10"/>
      <c r="G12" s="10"/>
      <c r="H12" s="10"/>
      <c r="I12" s="10"/>
      <c r="J12" s="397"/>
      <c r="K12" s="397"/>
      <c r="L12" s="397"/>
      <c r="M12" s="397"/>
      <c r="N12" s="397"/>
      <c r="O12" s="397"/>
      <c r="P12" s="397"/>
      <c r="R12" s="339"/>
      <c r="S12" s="340"/>
      <c r="T12" s="340"/>
      <c r="U12" s="340"/>
      <c r="V12" s="341"/>
      <c r="W12" s="342"/>
    </row>
    <row r="13" spans="2:23" ht="15" customHeight="1">
      <c r="B13" s="372"/>
      <c r="D13" s="364" t="s">
        <v>77</v>
      </c>
      <c r="E13" s="364"/>
      <c r="F13" s="364"/>
      <c r="G13" s="364"/>
      <c r="H13" s="364"/>
      <c r="I13" s="9"/>
      <c r="J13" s="159"/>
      <c r="K13" s="68" t="s">
        <v>79</v>
      </c>
      <c r="L13" s="68"/>
      <c r="M13" s="68"/>
      <c r="N13" s="367"/>
      <c r="O13" s="368"/>
      <c r="P13" s="368"/>
      <c r="R13" s="339"/>
      <c r="S13" s="340"/>
      <c r="T13" s="340"/>
      <c r="U13" s="340"/>
      <c r="V13" s="341"/>
      <c r="W13" s="342"/>
    </row>
    <row r="14" spans="2:23" ht="15" customHeight="1">
      <c r="B14" s="372"/>
      <c r="D14" s="364" t="s">
        <v>76</v>
      </c>
      <c r="E14" s="364"/>
      <c r="F14" s="364"/>
      <c r="G14" s="364"/>
      <c r="H14" s="364"/>
      <c r="I14" s="25"/>
      <c r="J14" s="161"/>
      <c r="K14" s="65" t="s">
        <v>78</v>
      </c>
      <c r="L14" s="65"/>
      <c r="M14" s="65"/>
      <c r="N14" s="367"/>
      <c r="O14" s="368"/>
      <c r="P14" s="368"/>
      <c r="R14" s="339"/>
      <c r="S14" s="340"/>
      <c r="T14" s="340"/>
      <c r="U14" s="340"/>
      <c r="V14" s="341"/>
      <c r="W14" s="342"/>
    </row>
    <row r="15" spans="2:23" ht="11.25" customHeight="1">
      <c r="B15" s="4"/>
      <c r="D15" s="10"/>
      <c r="E15" s="10"/>
      <c r="F15" s="10"/>
      <c r="G15" s="10"/>
      <c r="H15" s="10"/>
      <c r="I15" s="14"/>
      <c r="J15" s="10"/>
      <c r="K15" s="10"/>
      <c r="L15" s="10"/>
      <c r="M15" s="10"/>
      <c r="N15" s="10"/>
      <c r="O15" s="10"/>
      <c r="P15" s="10"/>
      <c r="R15" s="339"/>
      <c r="S15" s="340"/>
      <c r="T15" s="340"/>
      <c r="U15" s="340"/>
      <c r="V15" s="341"/>
      <c r="W15" s="342"/>
    </row>
    <row r="16" spans="4:23" ht="18" customHeight="1">
      <c r="D16" s="369" t="s">
        <v>55</v>
      </c>
      <c r="E16" s="369"/>
      <c r="F16" s="369"/>
      <c r="G16" s="369"/>
      <c r="H16" s="369"/>
      <c r="I16" s="369"/>
      <c r="J16" s="369"/>
      <c r="K16" s="369"/>
      <c r="L16" s="369"/>
      <c r="M16" s="369"/>
      <c r="N16" s="369"/>
      <c r="O16" s="369"/>
      <c r="P16" s="369"/>
      <c r="R16" s="339"/>
      <c r="S16" s="340"/>
      <c r="T16" s="340"/>
      <c r="U16" s="340"/>
      <c r="V16" s="341"/>
      <c r="W16" s="342"/>
    </row>
    <row r="17" spans="2:23" ht="12.75" customHeight="1">
      <c r="B17" s="420" t="s">
        <v>403</v>
      </c>
      <c r="D17" s="392" t="s">
        <v>198</v>
      </c>
      <c r="E17" s="392"/>
      <c r="F17" s="392"/>
      <c r="G17" s="392"/>
      <c r="H17" s="392"/>
      <c r="I17" s="392"/>
      <c r="J17" s="392"/>
      <c r="K17" s="392"/>
      <c r="L17" s="392"/>
      <c r="M17" s="392"/>
      <c r="N17" s="392"/>
      <c r="O17" s="392"/>
      <c r="P17" s="392"/>
      <c r="R17" s="339"/>
      <c r="S17" s="340"/>
      <c r="T17" s="340"/>
      <c r="U17" s="340"/>
      <c r="V17" s="341"/>
      <c r="W17" s="342"/>
    </row>
    <row r="18" spans="2:23" ht="12.75" customHeight="1">
      <c r="B18" s="421"/>
      <c r="D18" s="382" t="s">
        <v>199</v>
      </c>
      <c r="E18" s="382"/>
      <c r="F18" s="382"/>
      <c r="G18" s="382"/>
      <c r="H18" s="382"/>
      <c r="I18" s="382"/>
      <c r="J18" s="382"/>
      <c r="K18" s="382"/>
      <c r="L18" s="382"/>
      <c r="M18" s="382"/>
      <c r="N18" s="382"/>
      <c r="O18" s="382"/>
      <c r="P18" s="382"/>
      <c r="R18" s="339"/>
      <c r="S18" s="340"/>
      <c r="T18" s="340"/>
      <c r="U18" s="340"/>
      <c r="V18" s="341"/>
      <c r="W18" s="342"/>
    </row>
    <row r="19" spans="4:23" ht="66" customHeight="1">
      <c r="D19" s="366"/>
      <c r="E19" s="366"/>
      <c r="F19" s="366"/>
      <c r="G19" s="366"/>
      <c r="H19" s="366"/>
      <c r="I19" s="366"/>
      <c r="J19" s="366"/>
      <c r="K19" s="366"/>
      <c r="L19" s="366"/>
      <c r="M19" s="366"/>
      <c r="N19" s="366"/>
      <c r="O19" s="366"/>
      <c r="P19" s="366"/>
      <c r="R19" s="339"/>
      <c r="S19" s="340"/>
      <c r="T19" s="340"/>
      <c r="U19" s="340"/>
      <c r="V19" s="341"/>
      <c r="W19" s="342"/>
    </row>
    <row r="20" spans="4:23" ht="9.75" customHeight="1">
      <c r="D20" s="366"/>
      <c r="E20" s="366"/>
      <c r="F20" s="366"/>
      <c r="G20" s="366"/>
      <c r="H20" s="366"/>
      <c r="I20" s="366"/>
      <c r="J20" s="366"/>
      <c r="K20" s="366"/>
      <c r="L20" s="366"/>
      <c r="M20" s="366"/>
      <c r="N20" s="366"/>
      <c r="O20" s="366"/>
      <c r="P20" s="366"/>
      <c r="R20" s="343"/>
      <c r="S20" s="341"/>
      <c r="T20" s="341"/>
      <c r="U20" s="341"/>
      <c r="V20" s="341"/>
      <c r="W20" s="342"/>
    </row>
    <row r="21" spans="4:23" ht="12.75" customHeight="1">
      <c r="D21" s="382" t="s">
        <v>200</v>
      </c>
      <c r="E21" s="382"/>
      <c r="F21" s="382"/>
      <c r="G21" s="382"/>
      <c r="H21" s="382"/>
      <c r="I21" s="382"/>
      <c r="J21" s="382"/>
      <c r="K21" s="382"/>
      <c r="L21" s="382"/>
      <c r="M21" s="382"/>
      <c r="N21" s="382"/>
      <c r="O21" s="382"/>
      <c r="P21" s="382"/>
      <c r="R21" s="343"/>
      <c r="S21" s="341"/>
      <c r="T21" s="341"/>
      <c r="U21" s="341"/>
      <c r="V21" s="341"/>
      <c r="W21" s="342"/>
    </row>
    <row r="22" spans="4:23" ht="75.75" customHeight="1">
      <c r="D22" s="365"/>
      <c r="E22" s="365"/>
      <c r="F22" s="365"/>
      <c r="G22" s="365"/>
      <c r="H22" s="365"/>
      <c r="I22" s="365"/>
      <c r="J22" s="365"/>
      <c r="K22" s="365"/>
      <c r="L22" s="365"/>
      <c r="M22" s="365"/>
      <c r="N22" s="365"/>
      <c r="O22" s="365"/>
      <c r="P22" s="365"/>
      <c r="R22" s="344"/>
      <c r="S22" s="345"/>
      <c r="T22" s="345"/>
      <c r="U22" s="345"/>
      <c r="V22" s="345"/>
      <c r="W22" s="346"/>
    </row>
    <row r="23" spans="4:16" ht="27" customHeight="1">
      <c r="D23" s="389" t="s">
        <v>56</v>
      </c>
      <c r="E23" s="390"/>
      <c r="F23" s="390"/>
      <c r="G23" s="390"/>
      <c r="H23" s="390"/>
      <c r="I23" s="390"/>
      <c r="J23" s="390"/>
      <c r="K23" s="399" t="s">
        <v>87</v>
      </c>
      <c r="L23" s="400"/>
      <c r="M23" s="401"/>
      <c r="N23" s="351" t="s">
        <v>192</v>
      </c>
      <c r="O23" s="352"/>
      <c r="P23" s="353"/>
    </row>
    <row r="24" spans="4:16" ht="12.75" customHeight="1">
      <c r="D24" s="393" t="s">
        <v>11</v>
      </c>
      <c r="E24" s="394"/>
      <c r="F24" s="394"/>
      <c r="G24" s="394"/>
      <c r="H24" s="394"/>
      <c r="I24" s="394"/>
      <c r="J24" s="394"/>
      <c r="K24" s="402"/>
      <c r="L24" s="403"/>
      <c r="M24" s="404"/>
      <c r="N24" s="383" t="s">
        <v>12</v>
      </c>
      <c r="O24" s="384"/>
      <c r="P24" s="385"/>
    </row>
    <row r="25" spans="4:16" ht="51.75" customHeight="1">
      <c r="D25" s="395" t="s">
        <v>285</v>
      </c>
      <c r="E25" s="331"/>
      <c r="F25" s="331"/>
      <c r="G25" s="331"/>
      <c r="H25" s="331"/>
      <c r="I25" s="331"/>
      <c r="J25" s="331"/>
      <c r="K25" s="405"/>
      <c r="L25" s="406"/>
      <c r="M25" s="407"/>
      <c r="N25" s="386"/>
      <c r="O25" s="387"/>
      <c r="P25" s="388"/>
    </row>
    <row r="26" spans="4:16" ht="12" customHeight="1">
      <c r="D26" s="16" t="s">
        <v>13</v>
      </c>
      <c r="E26" s="330" t="s">
        <v>67</v>
      </c>
      <c r="F26" s="330"/>
      <c r="G26" s="330"/>
      <c r="H26" s="330"/>
      <c r="I26" s="330"/>
      <c r="J26" s="330"/>
      <c r="K26" s="357" t="s">
        <v>85</v>
      </c>
      <c r="L26" s="358"/>
      <c r="M26" s="359"/>
      <c r="N26" s="347"/>
      <c r="O26" s="348"/>
      <c r="P26" s="349"/>
    </row>
    <row r="27" spans="4:16" ht="12" customHeight="1">
      <c r="D27" s="18"/>
      <c r="E27" s="331"/>
      <c r="F27" s="331"/>
      <c r="G27" s="331"/>
      <c r="H27" s="331"/>
      <c r="I27" s="331"/>
      <c r="J27" s="331"/>
      <c r="K27" s="332" t="s">
        <v>86</v>
      </c>
      <c r="L27" s="333"/>
      <c r="M27" s="334"/>
      <c r="N27" s="354"/>
      <c r="O27" s="355"/>
      <c r="P27" s="356"/>
    </row>
    <row r="28" spans="4:16" ht="12" customHeight="1">
      <c r="D28" s="16" t="s">
        <v>14</v>
      </c>
      <c r="E28" s="330" t="s">
        <v>451</v>
      </c>
      <c r="F28" s="330"/>
      <c r="G28" s="330"/>
      <c r="H28" s="330"/>
      <c r="I28" s="330"/>
      <c r="J28" s="330"/>
      <c r="K28" s="357" t="s">
        <v>85</v>
      </c>
      <c r="L28" s="358"/>
      <c r="M28" s="359"/>
      <c r="N28" s="347"/>
      <c r="O28" s="348"/>
      <c r="P28" s="349"/>
    </row>
    <row r="29" spans="4:16" ht="12" customHeight="1">
      <c r="D29" s="17"/>
      <c r="E29" s="331"/>
      <c r="F29" s="331"/>
      <c r="G29" s="331"/>
      <c r="H29" s="331"/>
      <c r="I29" s="331"/>
      <c r="J29" s="331"/>
      <c r="K29" s="332" t="s">
        <v>86</v>
      </c>
      <c r="L29" s="333"/>
      <c r="M29" s="334"/>
      <c r="N29" s="354"/>
      <c r="O29" s="355"/>
      <c r="P29" s="356"/>
    </row>
    <row r="30" spans="4:16" ht="12" customHeight="1">
      <c r="D30" s="16" t="s">
        <v>16</v>
      </c>
      <c r="E30" s="330" t="s">
        <v>100</v>
      </c>
      <c r="F30" s="330"/>
      <c r="G30" s="330"/>
      <c r="H30" s="330"/>
      <c r="I30" s="330"/>
      <c r="J30" s="330"/>
      <c r="K30" s="357" t="s">
        <v>85</v>
      </c>
      <c r="L30" s="358"/>
      <c r="M30" s="359"/>
      <c r="N30" s="347"/>
      <c r="O30" s="348"/>
      <c r="P30" s="349"/>
    </row>
    <row r="31" spans="4:16" ht="12" customHeight="1">
      <c r="D31" s="17"/>
      <c r="E31" s="331"/>
      <c r="F31" s="331"/>
      <c r="G31" s="331"/>
      <c r="H31" s="331"/>
      <c r="I31" s="331"/>
      <c r="J31" s="331"/>
      <c r="K31" s="332" t="s">
        <v>86</v>
      </c>
      <c r="L31" s="333"/>
      <c r="M31" s="334"/>
      <c r="N31" s="354"/>
      <c r="O31" s="355"/>
      <c r="P31" s="356"/>
    </row>
    <row r="32" spans="4:16" ht="12" customHeight="1">
      <c r="D32" s="16" t="s">
        <v>18</v>
      </c>
      <c r="E32" s="330" t="s">
        <v>99</v>
      </c>
      <c r="F32" s="330"/>
      <c r="G32" s="330"/>
      <c r="H32" s="330"/>
      <c r="I32" s="330"/>
      <c r="J32" s="330"/>
      <c r="K32" s="357" t="s">
        <v>85</v>
      </c>
      <c r="L32" s="358"/>
      <c r="M32" s="359"/>
      <c r="N32" s="347"/>
      <c r="O32" s="348"/>
      <c r="P32" s="349"/>
    </row>
    <row r="33" spans="4:16" ht="12" customHeight="1">
      <c r="D33" s="17"/>
      <c r="E33" s="331"/>
      <c r="F33" s="331"/>
      <c r="G33" s="331"/>
      <c r="H33" s="331"/>
      <c r="I33" s="331"/>
      <c r="J33" s="331"/>
      <c r="K33" s="332" t="s">
        <v>86</v>
      </c>
      <c r="L33" s="333"/>
      <c r="M33" s="334"/>
      <c r="N33" s="354"/>
      <c r="O33" s="355"/>
      <c r="P33" s="356"/>
    </row>
    <row r="34" spans="4:16" ht="15.75" customHeight="1">
      <c r="D34" s="329" t="s">
        <v>15</v>
      </c>
      <c r="E34" s="329"/>
      <c r="F34" s="329"/>
      <c r="G34" s="329"/>
      <c r="H34" s="329"/>
      <c r="I34" s="329"/>
      <c r="J34" s="329"/>
      <c r="K34" s="329"/>
      <c r="L34" s="329"/>
      <c r="M34" s="329"/>
      <c r="N34" s="329"/>
      <c r="O34" s="329"/>
      <c r="P34" s="329"/>
    </row>
    <row r="35" spans="4:16" ht="11.25" customHeight="1">
      <c r="D35" s="360"/>
      <c r="E35" s="361"/>
      <c r="F35" s="361"/>
      <c r="G35" s="361"/>
      <c r="H35" s="361"/>
      <c r="I35" s="361"/>
      <c r="J35" s="361"/>
      <c r="K35" s="357" t="s">
        <v>85</v>
      </c>
      <c r="L35" s="358"/>
      <c r="M35" s="359"/>
      <c r="N35" s="347"/>
      <c r="O35" s="348"/>
      <c r="P35" s="349"/>
    </row>
    <row r="36" spans="4:16" ht="11.25" customHeight="1">
      <c r="D36" s="362"/>
      <c r="E36" s="363"/>
      <c r="F36" s="363"/>
      <c r="G36" s="363"/>
      <c r="H36" s="363"/>
      <c r="I36" s="363"/>
      <c r="J36" s="363"/>
      <c r="K36" s="332" t="s">
        <v>86</v>
      </c>
      <c r="L36" s="333"/>
      <c r="M36" s="334"/>
      <c r="N36" s="354"/>
      <c r="O36" s="355"/>
      <c r="P36" s="356"/>
    </row>
    <row r="37" spans="4:16" ht="9" customHeight="1">
      <c r="D37" s="83"/>
      <c r="E37" s="83"/>
      <c r="F37" s="83"/>
      <c r="G37" s="83"/>
      <c r="H37" s="83"/>
      <c r="I37" s="83"/>
      <c r="J37" s="83"/>
      <c r="K37" s="83"/>
      <c r="L37" s="83"/>
      <c r="M37" s="83"/>
      <c r="N37" s="83"/>
      <c r="O37" s="83"/>
      <c r="P37" s="83"/>
    </row>
    <row r="38" spans="4:16" ht="19.5" customHeight="1">
      <c r="D38" s="369" t="s">
        <v>55</v>
      </c>
      <c r="E38" s="369"/>
      <c r="F38" s="369"/>
      <c r="G38" s="369"/>
      <c r="H38" s="369"/>
      <c r="I38" s="369"/>
      <c r="J38" s="369"/>
      <c r="K38" s="369"/>
      <c r="L38" s="369"/>
      <c r="M38" s="369"/>
      <c r="N38" s="369"/>
      <c r="O38" s="369"/>
      <c r="P38" s="369"/>
    </row>
    <row r="39" spans="4:16" ht="15.75" customHeight="1">
      <c r="D39" s="392" t="s">
        <v>201</v>
      </c>
      <c r="E39" s="392"/>
      <c r="F39" s="392"/>
      <c r="G39" s="392"/>
      <c r="H39" s="392"/>
      <c r="I39" s="392"/>
      <c r="J39" s="392"/>
      <c r="K39" s="392"/>
      <c r="L39" s="392"/>
      <c r="M39" s="392"/>
      <c r="N39" s="392"/>
      <c r="O39" s="392"/>
      <c r="P39" s="392"/>
    </row>
    <row r="40" spans="2:16" ht="12.75" customHeight="1">
      <c r="B40" s="371" t="s">
        <v>390</v>
      </c>
      <c r="D40" s="45" t="s">
        <v>199</v>
      </c>
      <c r="E40" s="45"/>
      <c r="F40" s="45"/>
      <c r="G40" s="45"/>
      <c r="H40" s="45"/>
      <c r="I40" s="45"/>
      <c r="J40" s="45"/>
      <c r="K40" s="45"/>
      <c r="L40" s="45"/>
      <c r="M40" s="45"/>
      <c r="N40" s="45"/>
      <c r="O40" s="45"/>
      <c r="P40" s="45"/>
    </row>
    <row r="41" spans="2:16" ht="61.5" customHeight="1">
      <c r="B41" s="410"/>
      <c r="D41" s="350"/>
      <c r="E41" s="350"/>
      <c r="F41" s="350"/>
      <c r="G41" s="350"/>
      <c r="H41" s="350"/>
      <c r="I41" s="350"/>
      <c r="J41" s="350"/>
      <c r="K41" s="350"/>
      <c r="L41" s="350"/>
      <c r="M41" s="350"/>
      <c r="N41" s="350"/>
      <c r="O41" s="350"/>
      <c r="P41" s="350"/>
    </row>
    <row r="42" spans="4:16" ht="12" customHeight="1">
      <c r="D42" s="350"/>
      <c r="E42" s="350"/>
      <c r="F42" s="350"/>
      <c r="G42" s="350"/>
      <c r="H42" s="350"/>
      <c r="I42" s="350"/>
      <c r="J42" s="350"/>
      <c r="K42" s="350"/>
      <c r="L42" s="350"/>
      <c r="M42" s="350"/>
      <c r="N42" s="350"/>
      <c r="O42" s="350"/>
      <c r="P42" s="350"/>
    </row>
    <row r="43" spans="4:16" ht="12" customHeight="1">
      <c r="D43" s="45" t="s">
        <v>200</v>
      </c>
      <c r="E43" s="45"/>
      <c r="F43" s="45"/>
      <c r="G43" s="45"/>
      <c r="H43" s="45"/>
      <c r="I43" s="45"/>
      <c r="J43" s="45"/>
      <c r="K43" s="45"/>
      <c r="L43" s="45"/>
      <c r="M43" s="45"/>
      <c r="N43" s="45"/>
      <c r="O43" s="45"/>
      <c r="P43" s="45"/>
    </row>
    <row r="44" spans="4:16" ht="57" customHeight="1">
      <c r="D44" s="366"/>
      <c r="E44" s="366"/>
      <c r="F44" s="366"/>
      <c r="G44" s="366"/>
      <c r="H44" s="366"/>
      <c r="I44" s="366"/>
      <c r="J44" s="366"/>
      <c r="K44" s="366"/>
      <c r="L44" s="366"/>
      <c r="M44" s="366"/>
      <c r="N44" s="366"/>
      <c r="O44" s="366"/>
      <c r="P44" s="366"/>
    </row>
    <row r="45" spans="4:16" ht="9" customHeight="1">
      <c r="D45" s="366"/>
      <c r="E45" s="366"/>
      <c r="F45" s="366"/>
      <c r="G45" s="366"/>
      <c r="H45" s="366"/>
      <c r="I45" s="366"/>
      <c r="J45" s="366"/>
      <c r="K45" s="366"/>
      <c r="L45" s="366"/>
      <c r="M45" s="366"/>
      <c r="N45" s="366"/>
      <c r="O45" s="366"/>
      <c r="P45" s="366"/>
    </row>
    <row r="46" spans="4:16" ht="12" customHeight="1">
      <c r="D46" s="365"/>
      <c r="E46" s="365"/>
      <c r="F46" s="365"/>
      <c r="G46" s="365"/>
      <c r="H46" s="365"/>
      <c r="I46" s="365"/>
      <c r="J46" s="365"/>
      <c r="K46" s="365"/>
      <c r="L46" s="365"/>
      <c r="M46" s="365"/>
      <c r="N46" s="365"/>
      <c r="O46" s="365"/>
      <c r="P46" s="365"/>
    </row>
    <row r="47" spans="4:16" ht="29.25" customHeight="1">
      <c r="D47" s="389" t="s">
        <v>57</v>
      </c>
      <c r="E47" s="390"/>
      <c r="F47" s="390"/>
      <c r="G47" s="390"/>
      <c r="H47" s="390"/>
      <c r="I47" s="390"/>
      <c r="J47" s="390"/>
      <c r="K47" s="399" t="s">
        <v>87</v>
      </c>
      <c r="L47" s="400"/>
      <c r="M47" s="401"/>
      <c r="N47" s="351" t="s">
        <v>192</v>
      </c>
      <c r="O47" s="352"/>
      <c r="P47" s="353"/>
    </row>
    <row r="48" spans="4:16" ht="15" customHeight="1">
      <c r="D48" s="393" t="s">
        <v>17</v>
      </c>
      <c r="E48" s="394"/>
      <c r="F48" s="394"/>
      <c r="G48" s="394"/>
      <c r="H48" s="394"/>
      <c r="I48" s="394"/>
      <c r="J48" s="394"/>
      <c r="K48" s="402"/>
      <c r="L48" s="403"/>
      <c r="M48" s="404"/>
      <c r="N48" s="383" t="s">
        <v>12</v>
      </c>
      <c r="O48" s="384"/>
      <c r="P48" s="385"/>
    </row>
    <row r="49" spans="4:16" ht="57" customHeight="1">
      <c r="D49" s="398" t="s">
        <v>286</v>
      </c>
      <c r="E49" s="331"/>
      <c r="F49" s="331"/>
      <c r="G49" s="331"/>
      <c r="H49" s="331"/>
      <c r="I49" s="331"/>
      <c r="J49" s="331"/>
      <c r="K49" s="405"/>
      <c r="L49" s="406"/>
      <c r="M49" s="407"/>
      <c r="N49" s="386"/>
      <c r="O49" s="387"/>
      <c r="P49" s="388"/>
    </row>
    <row r="50" spans="4:16" ht="12" customHeight="1">
      <c r="D50" s="16" t="s">
        <v>13</v>
      </c>
      <c r="E50" s="330" t="s">
        <v>101</v>
      </c>
      <c r="F50" s="330"/>
      <c r="G50" s="330"/>
      <c r="H50" s="330"/>
      <c r="I50" s="330"/>
      <c r="J50" s="330"/>
      <c r="K50" s="357" t="s">
        <v>85</v>
      </c>
      <c r="L50" s="358"/>
      <c r="M50" s="359"/>
      <c r="N50" s="347"/>
      <c r="O50" s="348"/>
      <c r="P50" s="349"/>
    </row>
    <row r="51" spans="4:16" ht="12" customHeight="1">
      <c r="D51" s="17"/>
      <c r="E51" s="331"/>
      <c r="F51" s="331"/>
      <c r="G51" s="331"/>
      <c r="H51" s="331"/>
      <c r="I51" s="331"/>
      <c r="J51" s="331"/>
      <c r="K51" s="332" t="s">
        <v>86</v>
      </c>
      <c r="L51" s="333"/>
      <c r="M51" s="334"/>
      <c r="N51" s="354"/>
      <c r="O51" s="355"/>
      <c r="P51" s="356"/>
    </row>
    <row r="52" spans="4:16" ht="12" customHeight="1">
      <c r="D52" s="16" t="s">
        <v>14</v>
      </c>
      <c r="E52" s="330" t="s">
        <v>89</v>
      </c>
      <c r="F52" s="330"/>
      <c r="G52" s="330"/>
      <c r="H52" s="330"/>
      <c r="I52" s="330"/>
      <c r="J52" s="330"/>
      <c r="K52" s="357" t="s">
        <v>85</v>
      </c>
      <c r="L52" s="358"/>
      <c r="M52" s="359"/>
      <c r="N52" s="347"/>
      <c r="O52" s="348"/>
      <c r="P52" s="349"/>
    </row>
    <row r="53" spans="4:16" ht="12" customHeight="1">
      <c r="D53" s="17"/>
      <c r="E53" s="331"/>
      <c r="F53" s="331"/>
      <c r="G53" s="331"/>
      <c r="H53" s="331"/>
      <c r="I53" s="331"/>
      <c r="J53" s="331"/>
      <c r="K53" s="332" t="s">
        <v>86</v>
      </c>
      <c r="L53" s="333"/>
      <c r="M53" s="334"/>
      <c r="N53" s="354"/>
      <c r="O53" s="355"/>
      <c r="P53" s="356"/>
    </row>
    <row r="54" spans="4:16" ht="12" customHeight="1">
      <c r="D54" s="16" t="s">
        <v>16</v>
      </c>
      <c r="E54" s="330" t="s">
        <v>83</v>
      </c>
      <c r="F54" s="330"/>
      <c r="G54" s="330"/>
      <c r="H54" s="330"/>
      <c r="I54" s="330"/>
      <c r="J54" s="330"/>
      <c r="K54" s="357" t="s">
        <v>85</v>
      </c>
      <c r="L54" s="358"/>
      <c r="M54" s="359"/>
      <c r="N54" s="347"/>
      <c r="O54" s="348"/>
      <c r="P54" s="349"/>
    </row>
    <row r="55" spans="4:16" ht="12" customHeight="1">
      <c r="D55" s="17"/>
      <c r="E55" s="331"/>
      <c r="F55" s="331"/>
      <c r="G55" s="331"/>
      <c r="H55" s="331"/>
      <c r="I55" s="331"/>
      <c r="J55" s="331"/>
      <c r="K55" s="332" t="s">
        <v>86</v>
      </c>
      <c r="L55" s="333"/>
      <c r="M55" s="334"/>
      <c r="N55" s="354"/>
      <c r="O55" s="355"/>
      <c r="P55" s="356"/>
    </row>
    <row r="56" spans="4:16" ht="12" customHeight="1">
      <c r="D56" s="16" t="s">
        <v>18</v>
      </c>
      <c r="E56" s="330" t="s">
        <v>92</v>
      </c>
      <c r="F56" s="330"/>
      <c r="G56" s="330"/>
      <c r="H56" s="330"/>
      <c r="I56" s="330"/>
      <c r="J56" s="330"/>
      <c r="K56" s="357" t="s">
        <v>85</v>
      </c>
      <c r="L56" s="358"/>
      <c r="M56" s="359"/>
      <c r="N56" s="347"/>
      <c r="O56" s="348"/>
      <c r="P56" s="349"/>
    </row>
    <row r="57" spans="4:16" ht="12" customHeight="1">
      <c r="D57" s="17"/>
      <c r="E57" s="331"/>
      <c r="F57" s="331"/>
      <c r="G57" s="331"/>
      <c r="H57" s="331"/>
      <c r="I57" s="331"/>
      <c r="J57" s="331"/>
      <c r="K57" s="332" t="s">
        <v>86</v>
      </c>
      <c r="L57" s="333"/>
      <c r="M57" s="334"/>
      <c r="N57" s="354"/>
      <c r="O57" s="355"/>
      <c r="P57" s="356"/>
    </row>
    <row r="58" spans="4:16" ht="12" customHeight="1">
      <c r="D58" s="16" t="s">
        <v>19</v>
      </c>
      <c r="E58" s="374" t="s">
        <v>93</v>
      </c>
      <c r="F58" s="374"/>
      <c r="G58" s="374"/>
      <c r="H58" s="374"/>
      <c r="I58" s="374"/>
      <c r="J58" s="374"/>
      <c r="K58" s="357" t="s">
        <v>85</v>
      </c>
      <c r="L58" s="358"/>
      <c r="M58" s="359"/>
      <c r="N58" s="347"/>
      <c r="O58" s="348"/>
      <c r="P58" s="349"/>
    </row>
    <row r="59" spans="4:16" ht="12" customHeight="1">
      <c r="D59" s="17"/>
      <c r="E59" s="375"/>
      <c r="F59" s="375"/>
      <c r="G59" s="375"/>
      <c r="H59" s="375"/>
      <c r="I59" s="375"/>
      <c r="J59" s="375"/>
      <c r="K59" s="332" t="s">
        <v>86</v>
      </c>
      <c r="L59" s="333"/>
      <c r="M59" s="334"/>
      <c r="N59" s="354"/>
      <c r="O59" s="355"/>
      <c r="P59" s="356"/>
    </row>
    <row r="60" spans="4:16" ht="12" customHeight="1">
      <c r="D60" s="16" t="s">
        <v>20</v>
      </c>
      <c r="E60" s="330" t="s">
        <v>94</v>
      </c>
      <c r="F60" s="330"/>
      <c r="G60" s="330"/>
      <c r="H60" s="330"/>
      <c r="I60" s="330"/>
      <c r="J60" s="330"/>
      <c r="K60" s="357" t="s">
        <v>85</v>
      </c>
      <c r="L60" s="358"/>
      <c r="M60" s="359"/>
      <c r="N60" s="347"/>
      <c r="O60" s="348"/>
      <c r="P60" s="349"/>
    </row>
    <row r="61" spans="4:16" ht="12" customHeight="1">
      <c r="D61" s="17"/>
      <c r="E61" s="331"/>
      <c r="F61" s="331"/>
      <c r="G61" s="331"/>
      <c r="H61" s="331"/>
      <c r="I61" s="331"/>
      <c r="J61" s="331"/>
      <c r="K61" s="332" t="s">
        <v>86</v>
      </c>
      <c r="L61" s="333"/>
      <c r="M61" s="334"/>
      <c r="N61" s="354"/>
      <c r="O61" s="355"/>
      <c r="P61" s="356"/>
    </row>
    <row r="62" spans="4:16" ht="12" customHeight="1">
      <c r="D62" s="16" t="s">
        <v>21</v>
      </c>
      <c r="E62" s="374" t="s">
        <v>416</v>
      </c>
      <c r="F62" s="374"/>
      <c r="G62" s="374"/>
      <c r="H62" s="374"/>
      <c r="I62" s="374"/>
      <c r="J62" s="374"/>
      <c r="K62" s="357" t="s">
        <v>85</v>
      </c>
      <c r="L62" s="358"/>
      <c r="M62" s="359"/>
      <c r="N62" s="347"/>
      <c r="O62" s="348"/>
      <c r="P62" s="349"/>
    </row>
    <row r="63" spans="4:16" ht="12" customHeight="1">
      <c r="D63" s="17"/>
      <c r="E63" s="375"/>
      <c r="F63" s="375"/>
      <c r="G63" s="375"/>
      <c r="H63" s="375"/>
      <c r="I63" s="375"/>
      <c r="J63" s="375"/>
      <c r="K63" s="332" t="s">
        <v>86</v>
      </c>
      <c r="L63" s="333"/>
      <c r="M63" s="334"/>
      <c r="N63" s="354"/>
      <c r="O63" s="355"/>
      <c r="P63" s="356"/>
    </row>
    <row r="64" spans="4:16" ht="12" customHeight="1">
      <c r="D64" s="16" t="s">
        <v>22</v>
      </c>
      <c r="E64" s="374" t="s">
        <v>417</v>
      </c>
      <c r="F64" s="374"/>
      <c r="G64" s="374"/>
      <c r="H64" s="374"/>
      <c r="I64" s="374"/>
      <c r="J64" s="374"/>
      <c r="K64" s="357" t="s">
        <v>85</v>
      </c>
      <c r="L64" s="358"/>
      <c r="M64" s="359"/>
      <c r="N64" s="347"/>
      <c r="O64" s="348"/>
      <c r="P64" s="349"/>
    </row>
    <row r="65" spans="4:16" ht="12" customHeight="1">
      <c r="D65" s="17"/>
      <c r="E65" s="375"/>
      <c r="F65" s="375"/>
      <c r="G65" s="375"/>
      <c r="H65" s="375"/>
      <c r="I65" s="375"/>
      <c r="J65" s="375"/>
      <c r="K65" s="332" t="s">
        <v>86</v>
      </c>
      <c r="L65" s="333"/>
      <c r="M65" s="334"/>
      <c r="N65" s="354"/>
      <c r="O65" s="355"/>
      <c r="P65" s="356"/>
    </row>
    <row r="66" spans="4:16" ht="12" customHeight="1">
      <c r="D66" s="16" t="s">
        <v>23</v>
      </c>
      <c r="E66" s="330" t="s">
        <v>161</v>
      </c>
      <c r="F66" s="330"/>
      <c r="G66" s="330"/>
      <c r="H66" s="330"/>
      <c r="I66" s="330"/>
      <c r="J66" s="330"/>
      <c r="K66" s="357" t="s">
        <v>85</v>
      </c>
      <c r="L66" s="358"/>
      <c r="M66" s="359"/>
      <c r="N66" s="347"/>
      <c r="O66" s="348"/>
      <c r="P66" s="349"/>
    </row>
    <row r="67" spans="4:16" ht="12" customHeight="1">
      <c r="D67" s="17"/>
      <c r="E67" s="331"/>
      <c r="F67" s="331"/>
      <c r="G67" s="331"/>
      <c r="H67" s="331"/>
      <c r="I67" s="331"/>
      <c r="J67" s="331"/>
      <c r="K67" s="332" t="s">
        <v>86</v>
      </c>
      <c r="L67" s="333"/>
      <c r="M67" s="334"/>
      <c r="N67" s="354"/>
      <c r="O67" s="355"/>
      <c r="P67" s="356"/>
    </row>
    <row r="68" spans="4:16" ht="15.75" customHeight="1">
      <c r="D68" s="16" t="s">
        <v>95</v>
      </c>
      <c r="E68" s="330" t="s">
        <v>96</v>
      </c>
      <c r="F68" s="330"/>
      <c r="G68" s="330"/>
      <c r="H68" s="330"/>
      <c r="I68" s="330"/>
      <c r="J68" s="330"/>
      <c r="K68" s="357" t="s">
        <v>85</v>
      </c>
      <c r="L68" s="358"/>
      <c r="M68" s="359"/>
      <c r="N68" s="347"/>
      <c r="O68" s="348"/>
      <c r="P68" s="349"/>
    </row>
    <row r="69" spans="4:16" ht="11.25" customHeight="1">
      <c r="D69" s="17"/>
      <c r="E69" s="331"/>
      <c r="F69" s="331"/>
      <c r="G69" s="331"/>
      <c r="H69" s="331"/>
      <c r="I69" s="331"/>
      <c r="J69" s="331"/>
      <c r="K69" s="332" t="s">
        <v>86</v>
      </c>
      <c r="L69" s="333"/>
      <c r="M69" s="334"/>
      <c r="N69" s="354"/>
      <c r="O69" s="355"/>
      <c r="P69" s="356"/>
    </row>
    <row r="70" spans="4:16" ht="12" customHeight="1">
      <c r="D70" s="16" t="s">
        <v>97</v>
      </c>
      <c r="E70" s="330" t="s">
        <v>98</v>
      </c>
      <c r="F70" s="330"/>
      <c r="G70" s="330"/>
      <c r="H70" s="330"/>
      <c r="I70" s="330"/>
      <c r="J70" s="330"/>
      <c r="K70" s="357" t="s">
        <v>85</v>
      </c>
      <c r="L70" s="358"/>
      <c r="M70" s="359"/>
      <c r="N70" s="347"/>
      <c r="O70" s="348"/>
      <c r="P70" s="349"/>
    </row>
    <row r="71" spans="4:16" ht="12" customHeight="1">
      <c r="D71" s="17"/>
      <c r="E71" s="331"/>
      <c r="F71" s="331"/>
      <c r="G71" s="331"/>
      <c r="H71" s="331"/>
      <c r="I71" s="331"/>
      <c r="J71" s="331"/>
      <c r="K71" s="332" t="s">
        <v>86</v>
      </c>
      <c r="L71" s="333"/>
      <c r="M71" s="334"/>
      <c r="N71" s="354"/>
      <c r="O71" s="355"/>
      <c r="P71" s="356"/>
    </row>
    <row r="72" spans="4:16" ht="12.75" customHeight="1">
      <c r="D72" s="16" t="s">
        <v>102</v>
      </c>
      <c r="E72" s="330" t="s">
        <v>103</v>
      </c>
      <c r="F72" s="330"/>
      <c r="G72" s="330"/>
      <c r="H72" s="330"/>
      <c r="I72" s="330"/>
      <c r="J72" s="330"/>
      <c r="K72" s="357" t="s">
        <v>85</v>
      </c>
      <c r="L72" s="358"/>
      <c r="M72" s="359"/>
      <c r="N72" s="347"/>
      <c r="O72" s="348"/>
      <c r="P72" s="349"/>
    </row>
    <row r="73" spans="4:16" ht="12.75" customHeight="1">
      <c r="D73" s="17"/>
      <c r="E73" s="331"/>
      <c r="F73" s="331"/>
      <c r="G73" s="331"/>
      <c r="H73" s="331"/>
      <c r="I73" s="331"/>
      <c r="J73" s="331"/>
      <c r="K73" s="332" t="s">
        <v>86</v>
      </c>
      <c r="L73" s="333"/>
      <c r="M73" s="334"/>
      <c r="N73" s="354"/>
      <c r="O73" s="355"/>
      <c r="P73" s="356"/>
    </row>
    <row r="74" spans="4:16" ht="14.25" customHeight="1">
      <c r="D74" s="329" t="s">
        <v>15</v>
      </c>
      <c r="E74" s="329"/>
      <c r="F74" s="329"/>
      <c r="G74" s="329"/>
      <c r="H74" s="329"/>
      <c r="I74" s="329"/>
      <c r="J74" s="329"/>
      <c r="K74" s="329"/>
      <c r="L74" s="329"/>
      <c r="M74" s="329"/>
      <c r="N74" s="329"/>
      <c r="O74" s="329"/>
      <c r="P74" s="329"/>
    </row>
    <row r="75" spans="4:16" ht="14.25" customHeight="1">
      <c r="D75" s="376"/>
      <c r="E75" s="377"/>
      <c r="F75" s="377"/>
      <c r="G75" s="377"/>
      <c r="H75" s="377"/>
      <c r="I75" s="377"/>
      <c r="J75" s="378"/>
      <c r="K75" s="357" t="s">
        <v>85</v>
      </c>
      <c r="L75" s="358"/>
      <c r="M75" s="359"/>
      <c r="N75" s="347"/>
      <c r="O75" s="348"/>
      <c r="P75" s="349"/>
    </row>
    <row r="76" spans="4:16" ht="14.25" customHeight="1">
      <c r="D76" s="379"/>
      <c r="E76" s="380"/>
      <c r="F76" s="380"/>
      <c r="G76" s="380"/>
      <c r="H76" s="380"/>
      <c r="I76" s="380"/>
      <c r="J76" s="381"/>
      <c r="K76" s="332" t="s">
        <v>86</v>
      </c>
      <c r="L76" s="333"/>
      <c r="M76" s="334"/>
      <c r="N76" s="354"/>
      <c r="O76" s="355"/>
      <c r="P76" s="356"/>
    </row>
    <row r="77" spans="4:16" ht="14.25" customHeight="1">
      <c r="D77" s="373"/>
      <c r="E77" s="373"/>
      <c r="F77" s="373"/>
      <c r="G77" s="373"/>
      <c r="H77" s="373"/>
      <c r="I77" s="373"/>
      <c r="J77" s="373"/>
      <c r="K77" s="373"/>
      <c r="L77" s="373"/>
      <c r="M77" s="373"/>
      <c r="N77" s="373"/>
      <c r="O77" s="373"/>
      <c r="P77" s="373"/>
    </row>
    <row r="78" spans="4:16" ht="21" customHeight="1">
      <c r="D78" s="408" t="s">
        <v>202</v>
      </c>
      <c r="E78" s="408"/>
      <c r="F78" s="408"/>
      <c r="G78" s="408"/>
      <c r="H78" s="408"/>
      <c r="I78" s="408"/>
      <c r="J78" s="408"/>
      <c r="K78" s="408"/>
      <c r="L78" s="408"/>
      <c r="M78" s="408"/>
      <c r="N78" s="408"/>
      <c r="O78" s="408"/>
      <c r="P78" s="408"/>
    </row>
    <row r="79" spans="4:16" ht="13.5" customHeight="1">
      <c r="D79" s="409" t="s">
        <v>203</v>
      </c>
      <c r="E79" s="409"/>
      <c r="F79" s="409"/>
      <c r="G79" s="409"/>
      <c r="H79" s="409"/>
      <c r="I79" s="409"/>
      <c r="J79" s="409"/>
      <c r="K79" s="409"/>
      <c r="L79" s="409"/>
      <c r="M79" s="409"/>
      <c r="N79" s="409"/>
      <c r="O79" s="409"/>
      <c r="P79" s="409"/>
    </row>
    <row r="80" spans="2:16" ht="13.5" customHeight="1">
      <c r="B80" s="371" t="s">
        <v>389</v>
      </c>
      <c r="D80" s="394" t="s">
        <v>199</v>
      </c>
      <c r="E80" s="394"/>
      <c r="F80" s="394"/>
      <c r="G80" s="394"/>
      <c r="H80" s="394"/>
      <c r="I80" s="394"/>
      <c r="J80" s="394"/>
      <c r="K80" s="394"/>
      <c r="L80" s="394"/>
      <c r="M80" s="394"/>
      <c r="N80" s="394"/>
      <c r="O80" s="394"/>
      <c r="P80" s="394"/>
    </row>
    <row r="81" spans="2:16" ht="35.25" customHeight="1">
      <c r="B81" s="410"/>
      <c r="D81" s="366"/>
      <c r="E81" s="366"/>
      <c r="F81" s="366"/>
      <c r="G81" s="366"/>
      <c r="H81" s="366"/>
      <c r="I81" s="366"/>
      <c r="J81" s="366"/>
      <c r="K81" s="366"/>
      <c r="L81" s="366"/>
      <c r="M81" s="366"/>
      <c r="N81" s="366"/>
      <c r="O81" s="366"/>
      <c r="P81" s="366"/>
    </row>
    <row r="82" spans="4:16" ht="35.25" customHeight="1">
      <c r="D82" s="366"/>
      <c r="E82" s="366"/>
      <c r="F82" s="366"/>
      <c r="G82" s="366"/>
      <c r="H82" s="366"/>
      <c r="I82" s="366"/>
      <c r="J82" s="366"/>
      <c r="K82" s="366"/>
      <c r="L82" s="366"/>
      <c r="M82" s="366"/>
      <c r="N82" s="366"/>
      <c r="O82" s="366"/>
      <c r="P82" s="366"/>
    </row>
    <row r="83" spans="4:16" ht="13.5" customHeight="1">
      <c r="D83" s="394" t="s">
        <v>200</v>
      </c>
      <c r="E83" s="394"/>
      <c r="F83" s="394"/>
      <c r="G83" s="394"/>
      <c r="H83" s="394"/>
      <c r="I83" s="394"/>
      <c r="J83" s="394"/>
      <c r="K83" s="394"/>
      <c r="L83" s="394"/>
      <c r="M83" s="394"/>
      <c r="N83" s="394"/>
      <c r="O83" s="394"/>
      <c r="P83" s="394"/>
    </row>
    <row r="84" spans="4:16" ht="42" customHeight="1">
      <c r="D84" s="366"/>
      <c r="E84" s="366"/>
      <c r="F84" s="366"/>
      <c r="G84" s="366"/>
      <c r="H84" s="366"/>
      <c r="I84" s="366"/>
      <c r="J84" s="366"/>
      <c r="K84" s="366"/>
      <c r="L84" s="366"/>
      <c r="M84" s="366"/>
      <c r="N84" s="366"/>
      <c r="O84" s="366"/>
      <c r="P84" s="366"/>
    </row>
    <row r="85" spans="4:16" ht="42" customHeight="1">
      <c r="D85" s="365"/>
      <c r="E85" s="365"/>
      <c r="F85" s="365"/>
      <c r="G85" s="365"/>
      <c r="H85" s="365"/>
      <c r="I85" s="365"/>
      <c r="J85" s="365"/>
      <c r="K85" s="365"/>
      <c r="L85" s="365"/>
      <c r="M85" s="365"/>
      <c r="N85" s="365"/>
      <c r="O85" s="365"/>
      <c r="P85" s="365"/>
    </row>
    <row r="86" spans="4:16" ht="29.25" customHeight="1">
      <c r="D86" s="389" t="s">
        <v>90</v>
      </c>
      <c r="E86" s="390"/>
      <c r="F86" s="390"/>
      <c r="G86" s="390"/>
      <c r="H86" s="390"/>
      <c r="I86" s="390"/>
      <c r="J86" s="390"/>
      <c r="K86" s="399" t="s">
        <v>87</v>
      </c>
      <c r="L86" s="400"/>
      <c r="M86" s="401"/>
      <c r="N86" s="351" t="s">
        <v>192</v>
      </c>
      <c r="O86" s="352"/>
      <c r="P86" s="353"/>
    </row>
    <row r="87" spans="4:16" ht="13.5" customHeight="1">
      <c r="D87" s="411" t="s">
        <v>25</v>
      </c>
      <c r="E87" s="412"/>
      <c r="F87" s="412"/>
      <c r="G87" s="412"/>
      <c r="H87" s="412"/>
      <c r="I87" s="412"/>
      <c r="J87" s="412"/>
      <c r="K87" s="402"/>
      <c r="L87" s="403"/>
      <c r="M87" s="404"/>
      <c r="N87" s="383" t="s">
        <v>12</v>
      </c>
      <c r="O87" s="384"/>
      <c r="P87" s="385"/>
    </row>
    <row r="88" spans="4:16" ht="54" customHeight="1">
      <c r="D88" s="398" t="s">
        <v>287</v>
      </c>
      <c r="E88" s="331"/>
      <c r="F88" s="331"/>
      <c r="G88" s="331"/>
      <c r="H88" s="331"/>
      <c r="I88" s="331"/>
      <c r="J88" s="331"/>
      <c r="K88" s="405"/>
      <c r="L88" s="406"/>
      <c r="M88" s="407"/>
      <c r="N88" s="386"/>
      <c r="O88" s="387"/>
      <c r="P88" s="388"/>
    </row>
    <row r="89" spans="4:16" ht="12" customHeight="1">
      <c r="D89" s="419" t="s">
        <v>333</v>
      </c>
      <c r="E89" s="419"/>
      <c r="F89" s="419"/>
      <c r="G89" s="419"/>
      <c r="H89" s="419"/>
      <c r="I89" s="419"/>
      <c r="J89" s="419"/>
      <c r="K89" s="419"/>
      <c r="L89" s="419"/>
      <c r="M89" s="419"/>
      <c r="N89" s="419"/>
      <c r="O89" s="419"/>
      <c r="P89" s="419"/>
    </row>
    <row r="90" spans="4:16" ht="19.5" customHeight="1">
      <c r="D90" s="244" t="s">
        <v>347</v>
      </c>
      <c r="E90" s="374" t="s">
        <v>448</v>
      </c>
      <c r="F90" s="413"/>
      <c r="G90" s="413"/>
      <c r="H90" s="413"/>
      <c r="I90" s="413"/>
      <c r="J90" s="414"/>
      <c r="K90" s="357" t="s">
        <v>85</v>
      </c>
      <c r="L90" s="358"/>
      <c r="M90" s="359"/>
      <c r="N90" s="347"/>
      <c r="O90" s="348"/>
      <c r="P90" s="349"/>
    </row>
    <row r="91" spans="4:16" ht="19.5" customHeight="1">
      <c r="D91" s="245"/>
      <c r="E91" s="415"/>
      <c r="F91" s="415"/>
      <c r="G91" s="415"/>
      <c r="H91" s="415"/>
      <c r="I91" s="415"/>
      <c r="J91" s="416"/>
      <c r="K91" s="332" t="s">
        <v>86</v>
      </c>
      <c r="L91" s="333"/>
      <c r="M91" s="334"/>
      <c r="N91" s="354"/>
      <c r="O91" s="355"/>
      <c r="P91" s="356"/>
    </row>
    <row r="92" spans="4:16" ht="18.75" customHeight="1">
      <c r="D92" s="246" t="s">
        <v>349</v>
      </c>
      <c r="E92" s="374" t="s">
        <v>449</v>
      </c>
      <c r="F92" s="413"/>
      <c r="G92" s="413"/>
      <c r="H92" s="413"/>
      <c r="I92" s="413"/>
      <c r="J92" s="414"/>
      <c r="K92" s="357" t="s">
        <v>85</v>
      </c>
      <c r="L92" s="358"/>
      <c r="M92" s="359"/>
      <c r="N92" s="347"/>
      <c r="O92" s="348"/>
      <c r="P92" s="349"/>
    </row>
    <row r="93" spans="4:16" ht="18.75" customHeight="1">
      <c r="D93" s="245"/>
      <c r="E93" s="415"/>
      <c r="F93" s="415"/>
      <c r="G93" s="415"/>
      <c r="H93" s="415"/>
      <c r="I93" s="415"/>
      <c r="J93" s="416"/>
      <c r="K93" s="332" t="s">
        <v>86</v>
      </c>
      <c r="L93" s="333"/>
      <c r="M93" s="334"/>
      <c r="N93" s="354"/>
      <c r="O93" s="355"/>
      <c r="P93" s="356"/>
    </row>
    <row r="94" spans="4:16" ht="19.5" customHeight="1">
      <c r="D94" s="244" t="s">
        <v>331</v>
      </c>
      <c r="E94" s="374" t="s">
        <v>450</v>
      </c>
      <c r="F94" s="413"/>
      <c r="G94" s="413"/>
      <c r="H94" s="413"/>
      <c r="I94" s="413"/>
      <c r="J94" s="414"/>
      <c r="K94" s="357" t="s">
        <v>85</v>
      </c>
      <c r="L94" s="358"/>
      <c r="M94" s="359"/>
      <c r="N94" s="347"/>
      <c r="O94" s="348"/>
      <c r="P94" s="349"/>
    </row>
    <row r="95" spans="4:16" ht="19.5" customHeight="1">
      <c r="D95" s="245"/>
      <c r="E95" s="415"/>
      <c r="F95" s="415"/>
      <c r="G95" s="415"/>
      <c r="H95" s="415"/>
      <c r="I95" s="415"/>
      <c r="J95" s="416"/>
      <c r="K95" s="332" t="s">
        <v>86</v>
      </c>
      <c r="L95" s="333"/>
      <c r="M95" s="334"/>
      <c r="N95" s="354"/>
      <c r="O95" s="355"/>
      <c r="P95" s="356"/>
    </row>
    <row r="96" spans="4:16" ht="12" customHeight="1">
      <c r="D96" s="419" t="s">
        <v>334</v>
      </c>
      <c r="E96" s="419"/>
      <c r="F96" s="419"/>
      <c r="G96" s="419"/>
      <c r="H96" s="419"/>
      <c r="I96" s="419"/>
      <c r="J96" s="419"/>
      <c r="K96" s="419"/>
      <c r="L96" s="419"/>
      <c r="M96" s="419"/>
      <c r="N96" s="419"/>
      <c r="O96" s="419"/>
      <c r="P96" s="419"/>
    </row>
    <row r="97" spans="4:16" ht="12" customHeight="1">
      <c r="D97" s="244" t="s">
        <v>344</v>
      </c>
      <c r="E97" s="374" t="s">
        <v>345</v>
      </c>
      <c r="F97" s="413"/>
      <c r="G97" s="413"/>
      <c r="H97" s="413"/>
      <c r="I97" s="413"/>
      <c r="J97" s="414"/>
      <c r="K97" s="357" t="s">
        <v>85</v>
      </c>
      <c r="L97" s="358"/>
      <c r="M97" s="359"/>
      <c r="N97" s="347"/>
      <c r="O97" s="348"/>
      <c r="P97" s="349"/>
    </row>
    <row r="98" spans="4:16" ht="12" customHeight="1">
      <c r="D98" s="245"/>
      <c r="E98" s="415"/>
      <c r="F98" s="415"/>
      <c r="G98" s="415"/>
      <c r="H98" s="415"/>
      <c r="I98" s="415"/>
      <c r="J98" s="416"/>
      <c r="K98" s="332" t="s">
        <v>86</v>
      </c>
      <c r="L98" s="333"/>
      <c r="M98" s="334"/>
      <c r="N98" s="354"/>
      <c r="O98" s="355"/>
      <c r="P98" s="356"/>
    </row>
    <row r="99" spans="4:16" ht="12" customHeight="1">
      <c r="D99" s="244" t="s">
        <v>342</v>
      </c>
      <c r="E99" s="374" t="s">
        <v>343</v>
      </c>
      <c r="F99" s="413"/>
      <c r="G99" s="413"/>
      <c r="H99" s="413"/>
      <c r="I99" s="413"/>
      <c r="J99" s="414"/>
      <c r="K99" s="357" t="s">
        <v>85</v>
      </c>
      <c r="L99" s="358"/>
      <c r="M99" s="359"/>
      <c r="N99" s="347"/>
      <c r="O99" s="348"/>
      <c r="P99" s="349"/>
    </row>
    <row r="100" spans="4:16" ht="15" customHeight="1">
      <c r="D100" s="245"/>
      <c r="E100" s="415"/>
      <c r="F100" s="415"/>
      <c r="G100" s="415"/>
      <c r="H100" s="415"/>
      <c r="I100" s="415"/>
      <c r="J100" s="416"/>
      <c r="K100" s="332" t="s">
        <v>86</v>
      </c>
      <c r="L100" s="333"/>
      <c r="M100" s="334"/>
      <c r="N100" s="354"/>
      <c r="O100" s="355"/>
      <c r="P100" s="356"/>
    </row>
    <row r="101" spans="4:16" ht="12">
      <c r="D101" s="244" t="s">
        <v>340</v>
      </c>
      <c r="E101" s="374" t="s">
        <v>341</v>
      </c>
      <c r="F101" s="413"/>
      <c r="G101" s="413"/>
      <c r="H101" s="413"/>
      <c r="I101" s="413"/>
      <c r="J101" s="414"/>
      <c r="K101" s="357" t="s">
        <v>85</v>
      </c>
      <c r="L101" s="358"/>
      <c r="M101" s="359"/>
      <c r="N101" s="347"/>
      <c r="O101" s="348"/>
      <c r="P101" s="349"/>
    </row>
    <row r="102" spans="4:16" ht="12">
      <c r="D102" s="245"/>
      <c r="E102" s="415"/>
      <c r="F102" s="415"/>
      <c r="G102" s="415"/>
      <c r="H102" s="415"/>
      <c r="I102" s="415"/>
      <c r="J102" s="416"/>
      <c r="K102" s="332" t="s">
        <v>86</v>
      </c>
      <c r="L102" s="333"/>
      <c r="M102" s="334"/>
      <c r="N102" s="354"/>
      <c r="O102" s="355"/>
      <c r="P102" s="356"/>
    </row>
    <row r="103" spans="4:16" ht="12">
      <c r="D103" s="244" t="s">
        <v>335</v>
      </c>
      <c r="E103" s="374" t="s">
        <v>409</v>
      </c>
      <c r="F103" s="413"/>
      <c r="G103" s="413"/>
      <c r="H103" s="413"/>
      <c r="I103" s="413"/>
      <c r="J103" s="414"/>
      <c r="K103" s="357" t="s">
        <v>85</v>
      </c>
      <c r="L103" s="358"/>
      <c r="M103" s="359"/>
      <c r="N103" s="347"/>
      <c r="O103" s="348"/>
      <c r="P103" s="349"/>
    </row>
    <row r="104" spans="4:16" ht="12">
      <c r="D104" s="245"/>
      <c r="E104" s="415"/>
      <c r="F104" s="415"/>
      <c r="G104" s="415"/>
      <c r="H104" s="415"/>
      <c r="I104" s="415"/>
      <c r="J104" s="416"/>
      <c r="K104" s="332" t="s">
        <v>86</v>
      </c>
      <c r="L104" s="333"/>
      <c r="M104" s="334"/>
      <c r="N104" s="354"/>
      <c r="O104" s="355"/>
      <c r="P104" s="356"/>
    </row>
    <row r="105" spans="4:16" ht="12">
      <c r="D105" s="244" t="s">
        <v>327</v>
      </c>
      <c r="E105" s="374" t="s">
        <v>336</v>
      </c>
      <c r="F105" s="413"/>
      <c r="G105" s="413"/>
      <c r="H105" s="413"/>
      <c r="I105" s="413"/>
      <c r="J105" s="414"/>
      <c r="K105" s="357" t="s">
        <v>85</v>
      </c>
      <c r="L105" s="358"/>
      <c r="M105" s="359"/>
      <c r="N105" s="347"/>
      <c r="O105" s="348"/>
      <c r="P105" s="349"/>
    </row>
    <row r="106" spans="4:16" ht="12">
      <c r="D106" s="245"/>
      <c r="E106" s="415"/>
      <c r="F106" s="415"/>
      <c r="G106" s="415"/>
      <c r="H106" s="415"/>
      <c r="I106" s="415"/>
      <c r="J106" s="416"/>
      <c r="K106" s="332" t="s">
        <v>86</v>
      </c>
      <c r="L106" s="333"/>
      <c r="M106" s="334"/>
      <c r="N106" s="354"/>
      <c r="O106" s="355"/>
      <c r="P106" s="356"/>
    </row>
    <row r="107" spans="4:16" ht="12">
      <c r="D107" s="244" t="s">
        <v>337</v>
      </c>
      <c r="E107" s="374" t="s">
        <v>338</v>
      </c>
      <c r="F107" s="413"/>
      <c r="G107" s="413"/>
      <c r="H107" s="413"/>
      <c r="I107" s="413"/>
      <c r="J107" s="414"/>
      <c r="K107" s="357" t="s">
        <v>85</v>
      </c>
      <c r="L107" s="358"/>
      <c r="M107" s="359"/>
      <c r="N107" s="347"/>
      <c r="O107" s="348"/>
      <c r="P107" s="349"/>
    </row>
    <row r="108" spans="4:16" ht="12">
      <c r="D108" s="245"/>
      <c r="E108" s="415"/>
      <c r="F108" s="415"/>
      <c r="G108" s="415"/>
      <c r="H108" s="415"/>
      <c r="I108" s="415"/>
      <c r="J108" s="416"/>
      <c r="K108" s="332" t="s">
        <v>86</v>
      </c>
      <c r="L108" s="333"/>
      <c r="M108" s="334"/>
      <c r="N108" s="354"/>
      <c r="O108" s="355"/>
      <c r="P108" s="356"/>
    </row>
    <row r="109" spans="4:16" ht="12">
      <c r="D109" s="244" t="s">
        <v>325</v>
      </c>
      <c r="E109" s="374" t="s">
        <v>339</v>
      </c>
      <c r="F109" s="413"/>
      <c r="G109" s="413"/>
      <c r="H109" s="413"/>
      <c r="I109" s="413"/>
      <c r="J109" s="414"/>
      <c r="K109" s="357" t="s">
        <v>85</v>
      </c>
      <c r="L109" s="358"/>
      <c r="M109" s="359"/>
      <c r="N109" s="347"/>
      <c r="O109" s="348"/>
      <c r="P109" s="349"/>
    </row>
    <row r="110" spans="4:16" ht="12">
      <c r="D110" s="245"/>
      <c r="E110" s="415"/>
      <c r="F110" s="415"/>
      <c r="G110" s="415"/>
      <c r="H110" s="415"/>
      <c r="I110" s="415"/>
      <c r="J110" s="416"/>
      <c r="K110" s="332" t="s">
        <v>86</v>
      </c>
      <c r="L110" s="333"/>
      <c r="M110" s="334"/>
      <c r="N110" s="354"/>
      <c r="O110" s="355"/>
      <c r="P110" s="356"/>
    </row>
    <row r="111" spans="4:16" ht="12">
      <c r="D111" s="329" t="s">
        <v>26</v>
      </c>
      <c r="E111" s="329"/>
      <c r="F111" s="329"/>
      <c r="G111" s="329"/>
      <c r="H111" s="329"/>
      <c r="I111" s="329"/>
      <c r="J111" s="329"/>
      <c r="K111" s="329"/>
      <c r="L111" s="329"/>
      <c r="M111" s="329"/>
      <c r="N111" s="329"/>
      <c r="O111" s="329"/>
      <c r="P111" s="329"/>
    </row>
    <row r="112" spans="4:16" ht="12">
      <c r="D112" s="360"/>
      <c r="E112" s="361"/>
      <c r="F112" s="361"/>
      <c r="G112" s="361"/>
      <c r="H112" s="361"/>
      <c r="I112" s="361"/>
      <c r="J112" s="361"/>
      <c r="K112" s="357" t="s">
        <v>85</v>
      </c>
      <c r="L112" s="358"/>
      <c r="M112" s="359"/>
      <c r="N112" s="347"/>
      <c r="O112" s="348"/>
      <c r="P112" s="349"/>
    </row>
    <row r="113" spans="4:16" ht="12">
      <c r="D113" s="362"/>
      <c r="E113" s="363"/>
      <c r="F113" s="363"/>
      <c r="G113" s="363"/>
      <c r="H113" s="363"/>
      <c r="I113" s="363"/>
      <c r="J113" s="363"/>
      <c r="K113" s="332" t="s">
        <v>86</v>
      </c>
      <c r="L113" s="333"/>
      <c r="M113" s="334"/>
      <c r="N113" s="354"/>
      <c r="O113" s="355"/>
      <c r="P113" s="356"/>
    </row>
    <row r="114" spans="4:16" ht="12">
      <c r="D114" s="15"/>
      <c r="E114" s="15"/>
      <c r="F114" s="15"/>
      <c r="G114" s="15"/>
      <c r="H114" s="15"/>
      <c r="I114" s="15"/>
      <c r="J114" s="15"/>
      <c r="K114" s="15"/>
      <c r="L114" s="15"/>
      <c r="M114" s="15"/>
      <c r="N114" s="15"/>
      <c r="O114" s="15"/>
      <c r="P114" s="15"/>
    </row>
    <row r="115" spans="4:16" ht="12">
      <c r="D115" s="15"/>
      <c r="E115" s="15"/>
      <c r="F115" s="15"/>
      <c r="G115" s="15"/>
      <c r="H115" s="15"/>
      <c r="I115" s="15"/>
      <c r="J115" s="15"/>
      <c r="K115" s="15"/>
      <c r="L115" s="15"/>
      <c r="M115" s="15"/>
      <c r="N115" s="15"/>
      <c r="O115" s="15"/>
      <c r="P115" s="15"/>
    </row>
    <row r="116" spans="4:16" ht="12">
      <c r="D116" s="15"/>
      <c r="E116" s="15"/>
      <c r="F116" s="15"/>
      <c r="G116" s="15"/>
      <c r="H116" s="15"/>
      <c r="I116" s="15"/>
      <c r="J116" s="15"/>
      <c r="K116" s="15"/>
      <c r="L116" s="15"/>
      <c r="M116" s="15"/>
      <c r="N116" s="15"/>
      <c r="O116" s="15"/>
      <c r="P116" s="15"/>
    </row>
    <row r="117" spans="4:16" ht="12">
      <c r="D117" s="15"/>
      <c r="E117" s="15"/>
      <c r="F117" s="15"/>
      <c r="G117" s="15"/>
      <c r="H117" s="15"/>
      <c r="I117" s="15"/>
      <c r="J117" s="15"/>
      <c r="K117" s="15"/>
      <c r="L117" s="15"/>
      <c r="M117" s="15"/>
      <c r="N117" s="15"/>
      <c r="O117" s="15"/>
      <c r="P117" s="15"/>
    </row>
    <row r="118" spans="4:16" ht="12">
      <c r="D118" s="15"/>
      <c r="E118" s="15"/>
      <c r="F118" s="15"/>
      <c r="G118" s="15"/>
      <c r="H118" s="15"/>
      <c r="I118" s="15"/>
      <c r="J118" s="15"/>
      <c r="K118" s="15"/>
      <c r="L118" s="15"/>
      <c r="M118" s="15"/>
      <c r="N118" s="15"/>
      <c r="O118" s="15"/>
      <c r="P118" s="15"/>
    </row>
    <row r="119" spans="4:16" ht="12">
      <c r="D119" s="15"/>
      <c r="E119" s="15"/>
      <c r="F119" s="15"/>
      <c r="G119" s="15"/>
      <c r="H119" s="15"/>
      <c r="I119" s="15"/>
      <c r="J119" s="15"/>
      <c r="K119" s="15"/>
      <c r="L119" s="15"/>
      <c r="M119" s="15"/>
      <c r="N119" s="15"/>
      <c r="O119" s="15"/>
      <c r="P119" s="15"/>
    </row>
    <row r="120" spans="4:16" ht="12">
      <c r="D120" s="15"/>
      <c r="E120" s="15"/>
      <c r="F120" s="15"/>
      <c r="G120" s="15"/>
      <c r="H120" s="15"/>
      <c r="I120" s="15"/>
      <c r="J120" s="15"/>
      <c r="K120" s="15"/>
      <c r="L120" s="15"/>
      <c r="M120" s="15"/>
      <c r="N120" s="15"/>
      <c r="O120" s="15"/>
      <c r="P120" s="15"/>
    </row>
    <row r="121" spans="4:16" ht="12">
      <c r="D121" s="15"/>
      <c r="E121" s="15"/>
      <c r="F121" s="15"/>
      <c r="G121" s="15"/>
      <c r="H121" s="15"/>
      <c r="I121" s="15"/>
      <c r="J121" s="15"/>
      <c r="K121" s="15"/>
      <c r="L121" s="15"/>
      <c r="M121" s="15"/>
      <c r="N121" s="15"/>
      <c r="O121" s="15"/>
      <c r="P121" s="15"/>
    </row>
    <row r="122" spans="4:16" ht="12">
      <c r="D122" s="15"/>
      <c r="E122" s="15"/>
      <c r="F122" s="15"/>
      <c r="G122" s="15"/>
      <c r="H122" s="15"/>
      <c r="I122" s="15"/>
      <c r="J122" s="15"/>
      <c r="K122" s="15"/>
      <c r="L122" s="15"/>
      <c r="M122" s="15"/>
      <c r="N122" s="15"/>
      <c r="O122" s="15"/>
      <c r="P122" s="15"/>
    </row>
  </sheetData>
  <sheetProtection sheet="1" formatRows="0" selectLockedCells="1"/>
  <mergeCells count="200">
    <mergeCell ref="B17:B18"/>
    <mergeCell ref="B40:B41"/>
    <mergeCell ref="E101:J102"/>
    <mergeCell ref="E99:J100"/>
    <mergeCell ref="E97:J98"/>
    <mergeCell ref="E94:J95"/>
    <mergeCell ref="E90:J91"/>
    <mergeCell ref="E92:J93"/>
    <mergeCell ref="D83:P83"/>
    <mergeCell ref="D84:P85"/>
    <mergeCell ref="E103:J104"/>
    <mergeCell ref="E105:J106"/>
    <mergeCell ref="E107:J108"/>
    <mergeCell ref="E109:J110"/>
    <mergeCell ref="P3:P4"/>
    <mergeCell ref="N97:P97"/>
    <mergeCell ref="D89:P89"/>
    <mergeCell ref="D96:P96"/>
    <mergeCell ref="N87:P88"/>
    <mergeCell ref="K91:M91"/>
    <mergeCell ref="N91:P91"/>
    <mergeCell ref="K90:M90"/>
    <mergeCell ref="N90:P90"/>
    <mergeCell ref="D88:J88"/>
    <mergeCell ref="B80:B81"/>
    <mergeCell ref="D87:J87"/>
    <mergeCell ref="D86:J86"/>
    <mergeCell ref="K86:M88"/>
    <mergeCell ref="N86:P86"/>
    <mergeCell ref="D80:P80"/>
    <mergeCell ref="K32:M32"/>
    <mergeCell ref="N33:P33"/>
    <mergeCell ref="D38:P38"/>
    <mergeCell ref="D39:P39"/>
    <mergeCell ref="E56:J57"/>
    <mergeCell ref="D79:P79"/>
    <mergeCell ref="K76:M76"/>
    <mergeCell ref="N35:P35"/>
    <mergeCell ref="E50:J51"/>
    <mergeCell ref="N47:P47"/>
    <mergeCell ref="D81:P82"/>
    <mergeCell ref="N73:P73"/>
    <mergeCell ref="K28:M28"/>
    <mergeCell ref="K29:M29"/>
    <mergeCell ref="K50:M50"/>
    <mergeCell ref="D78:P78"/>
    <mergeCell ref="K72:M72"/>
    <mergeCell ref="E66:J67"/>
    <mergeCell ref="E64:J65"/>
    <mergeCell ref="K64:M64"/>
    <mergeCell ref="J11:P11"/>
    <mergeCell ref="J12:P12"/>
    <mergeCell ref="D49:J49"/>
    <mergeCell ref="K47:M49"/>
    <mergeCell ref="N48:P49"/>
    <mergeCell ref="K23:M25"/>
    <mergeCell ref="E30:J31"/>
    <mergeCell ref="K30:M30"/>
    <mergeCell ref="D21:P21"/>
    <mergeCell ref="D48:J48"/>
    <mergeCell ref="D44:P46"/>
    <mergeCell ref="D47:J47"/>
    <mergeCell ref="K36:M36"/>
    <mergeCell ref="K35:M35"/>
    <mergeCell ref="D35:J36"/>
    <mergeCell ref="N64:P64"/>
    <mergeCell ref="N53:P53"/>
    <mergeCell ref="N55:P55"/>
    <mergeCell ref="K55:M55"/>
    <mergeCell ref="N58:P58"/>
    <mergeCell ref="E68:J69"/>
    <mergeCell ref="J6:J8"/>
    <mergeCell ref="E32:J33"/>
    <mergeCell ref="N32:P32"/>
    <mergeCell ref="N36:P36"/>
    <mergeCell ref="D17:P17"/>
    <mergeCell ref="D24:J24"/>
    <mergeCell ref="D25:J25"/>
    <mergeCell ref="N50:P50"/>
    <mergeCell ref="N67:P67"/>
    <mergeCell ref="K65:M65"/>
    <mergeCell ref="N65:P65"/>
    <mergeCell ref="N69:P69"/>
    <mergeCell ref="K66:M66"/>
    <mergeCell ref="N66:P66"/>
    <mergeCell ref="K69:M69"/>
    <mergeCell ref="N68:P68"/>
    <mergeCell ref="K75:M75"/>
    <mergeCell ref="N75:P75"/>
    <mergeCell ref="D18:P18"/>
    <mergeCell ref="N26:P26"/>
    <mergeCell ref="D13:H13"/>
    <mergeCell ref="N24:P25"/>
    <mergeCell ref="D23:J23"/>
    <mergeCell ref="N70:P70"/>
    <mergeCell ref="K67:M67"/>
    <mergeCell ref="K68:M68"/>
    <mergeCell ref="N76:P76"/>
    <mergeCell ref="N71:P71"/>
    <mergeCell ref="D74:P74"/>
    <mergeCell ref="N72:P72"/>
    <mergeCell ref="K73:M73"/>
    <mergeCell ref="K71:M71"/>
    <mergeCell ref="E72:J73"/>
    <mergeCell ref="E70:J71"/>
    <mergeCell ref="K70:M70"/>
    <mergeCell ref="D75:J76"/>
    <mergeCell ref="K59:M59"/>
    <mergeCell ref="N59:P59"/>
    <mergeCell ref="K56:M56"/>
    <mergeCell ref="K58:M58"/>
    <mergeCell ref="N61:P61"/>
    <mergeCell ref="E60:J61"/>
    <mergeCell ref="N51:P51"/>
    <mergeCell ref="K52:M52"/>
    <mergeCell ref="N52:P52"/>
    <mergeCell ref="N56:P56"/>
    <mergeCell ref="K57:M57"/>
    <mergeCell ref="N54:P54"/>
    <mergeCell ref="N101:P101"/>
    <mergeCell ref="N102:P102"/>
    <mergeCell ref="K102:M102"/>
    <mergeCell ref="N100:P100"/>
    <mergeCell ref="N99:P99"/>
    <mergeCell ref="K101:M101"/>
    <mergeCell ref="K99:M99"/>
    <mergeCell ref="K100:M100"/>
    <mergeCell ref="N98:P98"/>
    <mergeCell ref="K97:M97"/>
    <mergeCell ref="D77:P77"/>
    <mergeCell ref="E58:J59"/>
    <mergeCell ref="E62:J63"/>
    <mergeCell ref="K62:M62"/>
    <mergeCell ref="N62:P62"/>
    <mergeCell ref="N93:P93"/>
    <mergeCell ref="K63:M63"/>
    <mergeCell ref="K60:M60"/>
    <mergeCell ref="N13:P13"/>
    <mergeCell ref="N14:P14"/>
    <mergeCell ref="D16:P16"/>
    <mergeCell ref="B2:B9"/>
    <mergeCell ref="B11:B14"/>
    <mergeCell ref="K92:M92"/>
    <mergeCell ref="N63:P63"/>
    <mergeCell ref="N60:P60"/>
    <mergeCell ref="N31:P31"/>
    <mergeCell ref="D11:H11"/>
    <mergeCell ref="D14:H14"/>
    <mergeCell ref="D22:P22"/>
    <mergeCell ref="K26:M26"/>
    <mergeCell ref="D19:P20"/>
    <mergeCell ref="E28:J29"/>
    <mergeCell ref="N29:P29"/>
    <mergeCell ref="K27:M27"/>
    <mergeCell ref="N92:P92"/>
    <mergeCell ref="K93:M93"/>
    <mergeCell ref="N95:P95"/>
    <mergeCell ref="K94:M94"/>
    <mergeCell ref="N27:P27"/>
    <mergeCell ref="N28:P28"/>
    <mergeCell ref="K31:M31"/>
    <mergeCell ref="K95:M95"/>
    <mergeCell ref="N57:P57"/>
    <mergeCell ref="K61:M61"/>
    <mergeCell ref="E54:J55"/>
    <mergeCell ref="K54:M54"/>
    <mergeCell ref="K104:M104"/>
    <mergeCell ref="K105:M105"/>
    <mergeCell ref="K103:M103"/>
    <mergeCell ref="N105:P105"/>
    <mergeCell ref="N104:P104"/>
    <mergeCell ref="N103:P103"/>
    <mergeCell ref="K98:M98"/>
    <mergeCell ref="N94:P94"/>
    <mergeCell ref="K109:M109"/>
    <mergeCell ref="K108:M108"/>
    <mergeCell ref="K107:M107"/>
    <mergeCell ref="N107:P107"/>
    <mergeCell ref="K106:M106"/>
    <mergeCell ref="N106:P106"/>
    <mergeCell ref="K113:M113"/>
    <mergeCell ref="N108:P108"/>
    <mergeCell ref="N113:P113"/>
    <mergeCell ref="K112:M112"/>
    <mergeCell ref="D112:J113"/>
    <mergeCell ref="N109:P109"/>
    <mergeCell ref="N112:P112"/>
    <mergeCell ref="K110:M110"/>
    <mergeCell ref="N110:P110"/>
    <mergeCell ref="D111:P111"/>
    <mergeCell ref="D34:P34"/>
    <mergeCell ref="E52:J53"/>
    <mergeCell ref="K53:M53"/>
    <mergeCell ref="K51:M51"/>
    <mergeCell ref="R6:W22"/>
    <mergeCell ref="E26:J27"/>
    <mergeCell ref="N30:P30"/>
    <mergeCell ref="D41:P42"/>
    <mergeCell ref="K33:M33"/>
    <mergeCell ref="N23:P23"/>
  </mergeCells>
  <dataValidations count="2">
    <dataValidation allowBlank="1" promptTitle="Stop and review data" prompt="Please make sure that all the data that was typed into this area that you can see once yoou tab off. if not then please attach another sheet with remaining data." sqref="D22 Q22 V22:AF22"/>
    <dataValidation errorStyle="information" operator="lessThanOrEqual" promptTitle="Maxium numbers exceeds area" prompt="Please continue on a separate sheet." errorTitle="Out of space " error="Please continue on a seprate sheet of paper" sqref="D19"/>
  </dataValidations>
  <printOptions horizontalCentered="1"/>
  <pageMargins left="0" right="0" top="0.2" bottom="0.1" header="0" footer="0.2"/>
  <pageSetup horizontalDpi="600" verticalDpi="600" orientation="portrait" scale="85"/>
  <headerFooter alignWithMargins="0">
    <oddFooter>&amp;CNational Performance Indicators, &amp;A&amp;RPage &amp;P</oddFooter>
  </headerFooter>
  <rowBreaks count="2" manualBreakCount="2">
    <brk id="37" max="255" man="1"/>
    <brk id="77" max="255" man="1"/>
  </rowBreaks>
</worksheet>
</file>

<file path=xl/worksheets/sheet4.xml><?xml version="1.0" encoding="utf-8"?>
<worksheet xmlns="http://schemas.openxmlformats.org/spreadsheetml/2006/main" xmlns:r="http://schemas.openxmlformats.org/officeDocument/2006/relationships">
  <sheetPr>
    <tabColor theme="9"/>
  </sheetPr>
  <dimension ref="B2:AC105"/>
  <sheetViews>
    <sheetView showRowColHeaders="0" showZeros="0" zoomScaleSheetLayoutView="100" workbookViewId="0" topLeftCell="D1">
      <selection activeCell="D18" sqref="D18:Q18"/>
    </sheetView>
  </sheetViews>
  <sheetFormatPr defaultColWidth="9.33203125" defaultRowHeight="12.75"/>
  <cols>
    <col min="1" max="1" width="3.5" style="1" customWidth="1"/>
    <col min="2" max="2" width="22.16015625" style="1" customWidth="1"/>
    <col min="3" max="3" width="3.5" style="1" customWidth="1"/>
    <col min="4" max="4" width="5.33203125" style="1" customWidth="1"/>
    <col min="5" max="5" width="2.83203125" style="1" customWidth="1"/>
    <col min="6" max="6" width="6.83203125" style="1" customWidth="1"/>
    <col min="7" max="7" width="5.33203125" style="1" customWidth="1"/>
    <col min="8" max="8" width="1.0078125" style="1" customWidth="1"/>
    <col min="9" max="9" width="6.83203125" style="1" customWidth="1"/>
    <col min="10" max="10" width="32.16015625" style="1" customWidth="1"/>
    <col min="11" max="11" width="21.66015625" style="1" customWidth="1"/>
    <col min="12" max="14" width="3.83203125" style="1" customWidth="1"/>
    <col min="15" max="15" width="5.66015625" style="1" customWidth="1"/>
    <col min="16" max="16" width="8.83203125" style="1" customWidth="1"/>
    <col min="17" max="17" width="6.16015625" style="1" customWidth="1"/>
    <col min="18" max="20" width="3.66015625" style="1" customWidth="1"/>
    <col min="21" max="21" width="3.83203125" style="1" customWidth="1"/>
    <col min="22" max="22" width="24.5" style="1" customWidth="1"/>
    <col min="23" max="23" width="6" style="1" customWidth="1"/>
    <col min="24" max="26" width="3.5" style="1" customWidth="1"/>
    <col min="27" max="27" width="3.33203125" style="63" customWidth="1"/>
    <col min="28" max="28" width="3.83203125" style="63" customWidth="1"/>
    <col min="29" max="29" width="5" style="63" customWidth="1"/>
    <col min="30" max="44" width="4.83203125" style="1" customWidth="1"/>
    <col min="45" max="16384" width="9.33203125" style="1" customWidth="1"/>
  </cols>
  <sheetData>
    <row r="1" ht="13.5" customHeight="1"/>
    <row r="2" spans="2:23" s="3" customFormat="1" ht="12" customHeight="1">
      <c r="B2" s="370" t="s">
        <v>81</v>
      </c>
      <c r="D2" s="239" t="s">
        <v>47</v>
      </c>
      <c r="E2" s="112"/>
      <c r="F2" s="112"/>
      <c r="G2" s="112"/>
      <c r="H2" s="112"/>
      <c r="I2" s="112"/>
      <c r="J2" s="482"/>
      <c r="K2" s="483"/>
      <c r="L2" s="191">
        <f>'Goal 1 Workplan'!N2</f>
        <v>0</v>
      </c>
      <c r="M2" s="112"/>
      <c r="N2" s="113"/>
      <c r="O2" s="114"/>
      <c r="P2" s="114"/>
      <c r="Q2" s="115"/>
      <c r="R2" s="1"/>
      <c r="S2" s="1"/>
      <c r="T2" s="1"/>
      <c r="U2" s="1"/>
      <c r="V2" s="1"/>
      <c r="W2" s="1"/>
    </row>
    <row r="3" spans="2:23" s="3" customFormat="1" ht="3.75" customHeight="1">
      <c r="B3" s="456"/>
      <c r="D3" s="137"/>
      <c r="E3" s="112"/>
      <c r="F3" s="112"/>
      <c r="G3" s="112"/>
      <c r="H3" s="112"/>
      <c r="I3" s="112"/>
      <c r="J3" s="112"/>
      <c r="K3" s="112"/>
      <c r="L3" s="191">
        <f>'Goal 1 Workplan'!N3</f>
        <v>0</v>
      </c>
      <c r="M3" s="112"/>
      <c r="N3" s="113"/>
      <c r="O3" s="114"/>
      <c r="P3" s="114"/>
      <c r="Q3" s="115"/>
      <c r="R3" s="1"/>
      <c r="S3" s="1"/>
      <c r="T3" s="1"/>
      <c r="U3" s="1"/>
      <c r="V3" s="1"/>
      <c r="W3" s="1"/>
    </row>
    <row r="4" spans="2:23" s="3" customFormat="1" ht="9.75" customHeight="1">
      <c r="B4" s="456"/>
      <c r="D4" s="137" t="s">
        <v>48</v>
      </c>
      <c r="E4" s="112"/>
      <c r="F4" s="112"/>
      <c r="G4" s="112"/>
      <c r="H4" s="112"/>
      <c r="I4" s="112"/>
      <c r="J4" s="112"/>
      <c r="K4" s="112"/>
      <c r="L4" s="156">
        <f>'Goal 1 Workplan'!N4</f>
        <v>0</v>
      </c>
      <c r="M4" s="459" t="s">
        <v>53</v>
      </c>
      <c r="N4" s="459"/>
      <c r="O4" s="459"/>
      <c r="P4" s="460">
        <f>'Goal 1 Workplan'!P3</f>
        <v>0</v>
      </c>
      <c r="Q4" s="460"/>
      <c r="R4" s="1"/>
      <c r="S4" s="1"/>
      <c r="T4" s="1"/>
      <c r="U4" s="1"/>
      <c r="V4" s="1"/>
      <c r="W4" s="1"/>
    </row>
    <row r="5" spans="2:23" s="3" customFormat="1" ht="3" customHeight="1">
      <c r="B5" s="456"/>
      <c r="D5" s="137"/>
      <c r="E5" s="112"/>
      <c r="F5" s="112"/>
      <c r="G5" s="112"/>
      <c r="H5" s="112"/>
      <c r="I5" s="112"/>
      <c r="J5" s="112"/>
      <c r="K5" s="112"/>
      <c r="L5" s="140"/>
      <c r="M5" s="112"/>
      <c r="N5" s="113"/>
      <c r="O5" s="114"/>
      <c r="P5" s="114"/>
      <c r="Q5" s="115"/>
      <c r="R5" s="1"/>
      <c r="S5" s="1"/>
      <c r="T5" s="1"/>
      <c r="U5" s="1"/>
      <c r="V5" s="1"/>
      <c r="W5" s="1"/>
    </row>
    <row r="6" spans="2:24" s="3" customFormat="1" ht="9.75" customHeight="1">
      <c r="B6" s="456"/>
      <c r="D6" s="137" t="s">
        <v>196</v>
      </c>
      <c r="E6" s="112"/>
      <c r="F6" s="112"/>
      <c r="G6" s="112"/>
      <c r="H6" s="112"/>
      <c r="I6" s="112"/>
      <c r="J6" s="452" t="s">
        <v>197</v>
      </c>
      <c r="K6" s="452"/>
      <c r="L6" s="116"/>
      <c r="M6" s="112"/>
      <c r="N6" s="113"/>
      <c r="O6" s="114"/>
      <c r="P6" s="114"/>
      <c r="Q6" s="115"/>
      <c r="R6" s="1"/>
      <c r="S6" s="335" t="s">
        <v>252</v>
      </c>
      <c r="T6" s="336"/>
      <c r="U6" s="336"/>
      <c r="V6" s="336"/>
      <c r="W6" s="337"/>
      <c r="X6" s="338"/>
    </row>
    <row r="7" spans="2:24" s="3" customFormat="1" ht="1.5" customHeight="1">
      <c r="B7" s="456"/>
      <c r="D7" s="137"/>
      <c r="E7" s="112"/>
      <c r="F7" s="112"/>
      <c r="G7" s="112"/>
      <c r="H7" s="112"/>
      <c r="I7" s="112"/>
      <c r="J7" s="452"/>
      <c r="K7" s="452"/>
      <c r="L7" s="112"/>
      <c r="M7" s="112"/>
      <c r="N7" s="113"/>
      <c r="O7" s="114"/>
      <c r="P7" s="114"/>
      <c r="Q7" s="115"/>
      <c r="R7" s="1"/>
      <c r="S7" s="339"/>
      <c r="T7" s="340"/>
      <c r="U7" s="340"/>
      <c r="V7" s="340"/>
      <c r="W7" s="341"/>
      <c r="X7" s="342"/>
    </row>
    <row r="8" spans="2:24" s="3" customFormat="1" ht="8.25" customHeight="1">
      <c r="B8" s="456"/>
      <c r="D8" s="137" t="s">
        <v>371</v>
      </c>
      <c r="E8" s="112"/>
      <c r="F8" s="112"/>
      <c r="G8" s="112"/>
      <c r="H8" s="112"/>
      <c r="I8" s="112"/>
      <c r="J8" s="452"/>
      <c r="K8" s="452"/>
      <c r="L8" s="116"/>
      <c r="M8" s="112"/>
      <c r="N8" s="113"/>
      <c r="O8" s="114"/>
      <c r="P8" s="115"/>
      <c r="Q8" s="115"/>
      <c r="R8" s="1"/>
      <c r="S8" s="339"/>
      <c r="T8" s="340"/>
      <c r="U8" s="340"/>
      <c r="V8" s="340"/>
      <c r="W8" s="341"/>
      <c r="X8" s="342"/>
    </row>
    <row r="9" spans="2:27" s="3" customFormat="1" ht="15" customHeight="1">
      <c r="B9" s="2"/>
      <c r="D9" s="137"/>
      <c r="E9" s="112"/>
      <c r="F9" s="112"/>
      <c r="G9" s="112"/>
      <c r="H9" s="112"/>
      <c r="I9" s="112"/>
      <c r="J9" s="112"/>
      <c r="K9" s="112"/>
      <c r="L9" s="112"/>
      <c r="M9" s="112"/>
      <c r="N9" s="112"/>
      <c r="O9" s="117"/>
      <c r="P9" s="117"/>
      <c r="Q9" s="117"/>
      <c r="R9" s="1"/>
      <c r="S9" s="339"/>
      <c r="T9" s="340"/>
      <c r="U9" s="340"/>
      <c r="V9" s="340"/>
      <c r="W9" s="341"/>
      <c r="X9" s="342"/>
      <c r="Y9" s="1"/>
      <c r="Z9" s="1"/>
      <c r="AA9" s="1"/>
    </row>
    <row r="10" spans="2:29" ht="15" customHeight="1">
      <c r="B10" s="372" t="s">
        <v>82</v>
      </c>
      <c r="D10" s="457" t="s">
        <v>50</v>
      </c>
      <c r="E10" s="457"/>
      <c r="F10" s="457"/>
      <c r="G10" s="457"/>
      <c r="H10" s="457"/>
      <c r="I10" s="446">
        <f>'Goal 1 Workplan'!J11</f>
        <v>0</v>
      </c>
      <c r="J10" s="446"/>
      <c r="K10" s="446"/>
      <c r="L10" s="446"/>
      <c r="M10" s="446"/>
      <c r="N10" s="446"/>
      <c r="O10" s="446"/>
      <c r="P10" s="446"/>
      <c r="Q10" s="446"/>
      <c r="S10" s="339"/>
      <c r="T10" s="340"/>
      <c r="U10" s="340"/>
      <c r="V10" s="340"/>
      <c r="W10" s="341"/>
      <c r="X10" s="342"/>
      <c r="AA10" s="1"/>
      <c r="AB10" s="1"/>
      <c r="AC10" s="1"/>
    </row>
    <row r="11" spans="2:29" ht="15" customHeight="1">
      <c r="B11" s="456"/>
      <c r="D11" s="457" t="s">
        <v>54</v>
      </c>
      <c r="E11" s="457"/>
      <c r="F11" s="457"/>
      <c r="G11" s="457"/>
      <c r="H11" s="457"/>
      <c r="I11" s="462">
        <f>'Goal 1 Workplan'!J12</f>
        <v>0</v>
      </c>
      <c r="J11" s="462"/>
      <c r="K11" s="462"/>
      <c r="L11" s="462"/>
      <c r="M11" s="462"/>
      <c r="N11" s="462"/>
      <c r="O11" s="462"/>
      <c r="P11" s="462"/>
      <c r="Q11" s="462"/>
      <c r="S11" s="339"/>
      <c r="T11" s="340"/>
      <c r="U11" s="340"/>
      <c r="V11" s="340"/>
      <c r="W11" s="341"/>
      <c r="X11" s="342"/>
      <c r="AA11" s="1"/>
      <c r="AB11" s="1"/>
      <c r="AC11" s="1"/>
    </row>
    <row r="12" spans="2:29" ht="15" customHeight="1">
      <c r="B12" s="456"/>
      <c r="D12" s="458" t="s">
        <v>77</v>
      </c>
      <c r="E12" s="458"/>
      <c r="F12" s="458"/>
      <c r="G12" s="458"/>
      <c r="H12" s="458"/>
      <c r="I12" s="451">
        <f>'Goal 1 Workplan'!J13</f>
        <v>0</v>
      </c>
      <c r="J12" s="451"/>
      <c r="K12" s="451"/>
      <c r="L12" s="123" t="s">
        <v>79</v>
      </c>
      <c r="M12" s="123"/>
      <c r="N12" s="123"/>
      <c r="O12" s="451">
        <f>'Goal 1 Workplan'!N13</f>
        <v>0</v>
      </c>
      <c r="P12" s="451"/>
      <c r="Q12" s="451"/>
      <c r="S12" s="339"/>
      <c r="T12" s="340"/>
      <c r="U12" s="340"/>
      <c r="V12" s="340"/>
      <c r="W12" s="341"/>
      <c r="X12" s="342"/>
      <c r="AA12" s="1"/>
      <c r="AB12" s="1"/>
      <c r="AC12" s="1"/>
    </row>
    <row r="13" spans="2:29" ht="15" customHeight="1">
      <c r="B13" s="456"/>
      <c r="D13" s="458" t="s">
        <v>76</v>
      </c>
      <c r="E13" s="458"/>
      <c r="F13" s="458"/>
      <c r="G13" s="458"/>
      <c r="H13" s="458"/>
      <c r="I13" s="451">
        <f>'Goal 1 Workplan'!J14</f>
        <v>0</v>
      </c>
      <c r="J13" s="451"/>
      <c r="K13" s="451"/>
      <c r="L13" s="118" t="s">
        <v>78</v>
      </c>
      <c r="M13" s="118"/>
      <c r="N13" s="118"/>
      <c r="O13" s="451">
        <f>'Goal 1 Workplan'!N14</f>
        <v>0</v>
      </c>
      <c r="P13" s="451"/>
      <c r="Q13" s="451"/>
      <c r="S13" s="339"/>
      <c r="T13" s="340"/>
      <c r="U13" s="340"/>
      <c r="V13" s="340"/>
      <c r="W13" s="341"/>
      <c r="X13" s="342"/>
      <c r="AA13" s="1"/>
      <c r="AB13" s="1"/>
      <c r="AC13" s="1"/>
    </row>
    <row r="14" spans="4:29" ht="10.5" customHeight="1">
      <c r="D14" s="13"/>
      <c r="E14" s="13"/>
      <c r="F14" s="9"/>
      <c r="G14" s="9"/>
      <c r="H14" s="9"/>
      <c r="I14" s="106"/>
      <c r="J14" s="106"/>
      <c r="K14" s="106"/>
      <c r="L14" s="106"/>
      <c r="M14" s="105"/>
      <c r="N14" s="105"/>
      <c r="O14" s="119"/>
      <c r="P14" s="119"/>
      <c r="Q14" s="119"/>
      <c r="S14" s="339"/>
      <c r="T14" s="340"/>
      <c r="U14" s="340"/>
      <c r="V14" s="340"/>
      <c r="W14" s="341"/>
      <c r="X14" s="342"/>
      <c r="AA14" s="1"/>
      <c r="AB14" s="1"/>
      <c r="AC14" s="1"/>
    </row>
    <row r="15" spans="4:29" ht="16.5" customHeight="1">
      <c r="D15" s="369" t="s">
        <v>46</v>
      </c>
      <c r="E15" s="369"/>
      <c r="F15" s="369"/>
      <c r="G15" s="369"/>
      <c r="H15" s="369"/>
      <c r="I15" s="369"/>
      <c r="J15" s="369"/>
      <c r="K15" s="369"/>
      <c r="L15" s="369"/>
      <c r="M15" s="369"/>
      <c r="N15" s="369"/>
      <c r="O15" s="369"/>
      <c r="P15" s="369"/>
      <c r="Q15" s="369"/>
      <c r="S15" s="339"/>
      <c r="T15" s="340"/>
      <c r="U15" s="340"/>
      <c r="V15" s="340"/>
      <c r="W15" s="341"/>
      <c r="X15" s="342"/>
      <c r="AA15" s="1"/>
      <c r="AB15" s="1"/>
      <c r="AC15" s="1"/>
    </row>
    <row r="16" spans="4:29" ht="12.75" customHeight="1">
      <c r="D16" s="392" t="s">
        <v>204</v>
      </c>
      <c r="E16" s="392"/>
      <c r="F16" s="392"/>
      <c r="G16" s="392"/>
      <c r="H16" s="392"/>
      <c r="I16" s="392"/>
      <c r="J16" s="392"/>
      <c r="K16" s="392"/>
      <c r="L16" s="392"/>
      <c r="M16" s="392"/>
      <c r="N16" s="392"/>
      <c r="O16" s="392"/>
      <c r="P16" s="392"/>
      <c r="Q16" s="392"/>
      <c r="S16" s="339"/>
      <c r="T16" s="340"/>
      <c r="U16" s="340"/>
      <c r="V16" s="340"/>
      <c r="W16" s="341"/>
      <c r="X16" s="342"/>
      <c r="AA16" s="1"/>
      <c r="AB16" s="1"/>
      <c r="AC16" s="1"/>
    </row>
    <row r="17" spans="2:29" ht="12" customHeight="1">
      <c r="B17" s="371" t="s">
        <v>391</v>
      </c>
      <c r="D17" s="394" t="s">
        <v>199</v>
      </c>
      <c r="E17" s="394"/>
      <c r="F17" s="394"/>
      <c r="G17" s="394"/>
      <c r="H17" s="394"/>
      <c r="I17" s="394"/>
      <c r="J17" s="394"/>
      <c r="K17" s="394"/>
      <c r="L17" s="394"/>
      <c r="M17" s="394"/>
      <c r="N17" s="394"/>
      <c r="O17" s="394"/>
      <c r="P17" s="394"/>
      <c r="Q17" s="394"/>
      <c r="S17" s="339"/>
      <c r="T17" s="340"/>
      <c r="U17" s="340"/>
      <c r="V17" s="340"/>
      <c r="W17" s="341"/>
      <c r="X17" s="342"/>
      <c r="AA17" s="1"/>
      <c r="AB17" s="1"/>
      <c r="AC17" s="1"/>
    </row>
    <row r="18" spans="2:29" ht="63.75" customHeight="1">
      <c r="B18" s="410"/>
      <c r="D18" s="422"/>
      <c r="E18" s="422"/>
      <c r="F18" s="422"/>
      <c r="G18" s="422"/>
      <c r="H18" s="422"/>
      <c r="I18" s="422"/>
      <c r="J18" s="422"/>
      <c r="K18" s="422"/>
      <c r="L18" s="422"/>
      <c r="M18" s="422"/>
      <c r="N18" s="422"/>
      <c r="O18" s="422"/>
      <c r="P18" s="422"/>
      <c r="Q18" s="422"/>
      <c r="S18" s="339"/>
      <c r="T18" s="340"/>
      <c r="U18" s="340"/>
      <c r="V18" s="340"/>
      <c r="W18" s="341"/>
      <c r="X18" s="342"/>
      <c r="AA18" s="1"/>
      <c r="AB18" s="1"/>
      <c r="AC18" s="1"/>
    </row>
    <row r="19" spans="4:29" ht="12.75" customHeight="1">
      <c r="D19" s="461" t="s">
        <v>200</v>
      </c>
      <c r="E19" s="461"/>
      <c r="F19" s="461"/>
      <c r="G19" s="461"/>
      <c r="H19" s="461"/>
      <c r="I19" s="461"/>
      <c r="J19" s="461"/>
      <c r="K19" s="461"/>
      <c r="L19" s="461"/>
      <c r="M19" s="461"/>
      <c r="N19" s="461"/>
      <c r="O19" s="461"/>
      <c r="P19" s="461"/>
      <c r="Q19" s="461"/>
      <c r="S19" s="339"/>
      <c r="T19" s="340"/>
      <c r="U19" s="340"/>
      <c r="V19" s="340"/>
      <c r="W19" s="341"/>
      <c r="X19" s="342"/>
      <c r="AA19" s="1"/>
      <c r="AB19" s="1"/>
      <c r="AC19" s="1"/>
    </row>
    <row r="20" spans="4:29" ht="42" customHeight="1">
      <c r="D20" s="366"/>
      <c r="E20" s="366"/>
      <c r="F20" s="366"/>
      <c r="G20" s="366"/>
      <c r="H20" s="366"/>
      <c r="I20" s="366"/>
      <c r="J20" s="366"/>
      <c r="K20" s="366"/>
      <c r="L20" s="366"/>
      <c r="M20" s="366"/>
      <c r="N20" s="366"/>
      <c r="O20" s="366"/>
      <c r="P20" s="366"/>
      <c r="Q20" s="366"/>
      <c r="S20" s="343"/>
      <c r="T20" s="341"/>
      <c r="U20" s="341"/>
      <c r="V20" s="341"/>
      <c r="W20" s="341"/>
      <c r="X20" s="342"/>
      <c r="AA20" s="1"/>
      <c r="AB20" s="1"/>
      <c r="AC20" s="1"/>
    </row>
    <row r="21" spans="4:29" ht="34.5" customHeight="1">
      <c r="D21" s="365"/>
      <c r="E21" s="365"/>
      <c r="F21" s="365"/>
      <c r="G21" s="365"/>
      <c r="H21" s="365"/>
      <c r="I21" s="365"/>
      <c r="J21" s="365"/>
      <c r="K21" s="365"/>
      <c r="L21" s="365"/>
      <c r="M21" s="365"/>
      <c r="N21" s="365"/>
      <c r="O21" s="365"/>
      <c r="P21" s="365"/>
      <c r="Q21" s="365"/>
      <c r="S21" s="343"/>
      <c r="T21" s="341"/>
      <c r="U21" s="341"/>
      <c r="V21" s="341"/>
      <c r="W21" s="341"/>
      <c r="X21" s="342"/>
      <c r="AA21" s="1"/>
      <c r="AB21" s="1"/>
      <c r="AC21" s="1"/>
    </row>
    <row r="22" spans="4:29" ht="24" customHeight="1">
      <c r="D22" s="389" t="s">
        <v>60</v>
      </c>
      <c r="E22" s="390"/>
      <c r="F22" s="390"/>
      <c r="G22" s="390"/>
      <c r="H22" s="390"/>
      <c r="I22" s="390"/>
      <c r="J22" s="390"/>
      <c r="K22" s="443"/>
      <c r="L22" s="399" t="s">
        <v>87</v>
      </c>
      <c r="M22" s="429"/>
      <c r="N22" s="430"/>
      <c r="O22" s="351" t="s">
        <v>192</v>
      </c>
      <c r="P22" s="352"/>
      <c r="Q22" s="353"/>
      <c r="S22" s="344"/>
      <c r="T22" s="345"/>
      <c r="U22" s="345"/>
      <c r="V22" s="345"/>
      <c r="W22" s="345"/>
      <c r="X22" s="346"/>
      <c r="AA22" s="1"/>
      <c r="AB22" s="1"/>
      <c r="AC22" s="1"/>
    </row>
    <row r="23" spans="4:29" ht="12" customHeight="1">
      <c r="D23" s="393" t="s">
        <v>29</v>
      </c>
      <c r="E23" s="394"/>
      <c r="F23" s="394"/>
      <c r="G23" s="394"/>
      <c r="H23" s="394"/>
      <c r="I23" s="394"/>
      <c r="J23" s="394"/>
      <c r="K23" s="444"/>
      <c r="L23" s="431"/>
      <c r="M23" s="432"/>
      <c r="N23" s="433"/>
      <c r="O23" s="383" t="s">
        <v>221</v>
      </c>
      <c r="P23" s="384"/>
      <c r="Q23" s="385"/>
      <c r="AA23" s="1"/>
      <c r="AB23" s="1"/>
      <c r="AC23" s="1"/>
    </row>
    <row r="24" spans="4:29" ht="55.5" customHeight="1">
      <c r="D24" s="453" t="s">
        <v>288</v>
      </c>
      <c r="E24" s="454"/>
      <c r="F24" s="454"/>
      <c r="G24" s="454"/>
      <c r="H24" s="454"/>
      <c r="I24" s="454"/>
      <c r="J24" s="454"/>
      <c r="K24" s="455"/>
      <c r="L24" s="434"/>
      <c r="M24" s="435"/>
      <c r="N24" s="436"/>
      <c r="O24" s="386"/>
      <c r="P24" s="387"/>
      <c r="Q24" s="388"/>
      <c r="AA24" s="1"/>
      <c r="AB24" s="1"/>
      <c r="AC24" s="1"/>
    </row>
    <row r="25" spans="4:29" ht="12" customHeight="1">
      <c r="D25" s="42" t="s">
        <v>13</v>
      </c>
      <c r="E25" s="374" t="s">
        <v>452</v>
      </c>
      <c r="F25" s="447"/>
      <c r="G25" s="447"/>
      <c r="H25" s="447"/>
      <c r="I25" s="447"/>
      <c r="J25" s="447"/>
      <c r="K25" s="448"/>
      <c r="L25" s="440" t="s">
        <v>85</v>
      </c>
      <c r="M25" s="441"/>
      <c r="N25" s="442"/>
      <c r="O25" s="426"/>
      <c r="P25" s="427"/>
      <c r="Q25" s="428"/>
      <c r="AA25" s="1"/>
      <c r="AB25" s="1"/>
      <c r="AC25" s="1"/>
    </row>
    <row r="26" spans="4:29" ht="12" customHeight="1">
      <c r="D26" s="43"/>
      <c r="E26" s="449"/>
      <c r="F26" s="449"/>
      <c r="G26" s="449"/>
      <c r="H26" s="449"/>
      <c r="I26" s="449"/>
      <c r="J26" s="449"/>
      <c r="K26" s="450"/>
      <c r="L26" s="437" t="s">
        <v>88</v>
      </c>
      <c r="M26" s="438"/>
      <c r="N26" s="439"/>
      <c r="O26" s="423"/>
      <c r="P26" s="424"/>
      <c r="Q26" s="425"/>
      <c r="AA26" s="1"/>
      <c r="AB26" s="1"/>
      <c r="AC26" s="1"/>
    </row>
    <row r="27" spans="4:29" ht="12" customHeight="1">
      <c r="D27" s="42" t="s">
        <v>14</v>
      </c>
      <c r="E27" s="374" t="s">
        <v>453</v>
      </c>
      <c r="F27" s="447"/>
      <c r="G27" s="447"/>
      <c r="H27" s="447"/>
      <c r="I27" s="447"/>
      <c r="J27" s="447"/>
      <c r="K27" s="448"/>
      <c r="L27" s="440" t="s">
        <v>85</v>
      </c>
      <c r="M27" s="441"/>
      <c r="N27" s="442"/>
      <c r="O27" s="426"/>
      <c r="P27" s="427"/>
      <c r="Q27" s="428"/>
      <c r="AA27" s="1"/>
      <c r="AB27" s="1"/>
      <c r="AC27" s="1"/>
    </row>
    <row r="28" spans="4:29" ht="12" customHeight="1">
      <c r="D28" s="43"/>
      <c r="E28" s="449"/>
      <c r="F28" s="449"/>
      <c r="G28" s="449"/>
      <c r="H28" s="449"/>
      <c r="I28" s="449"/>
      <c r="J28" s="449"/>
      <c r="K28" s="450"/>
      <c r="L28" s="437" t="s">
        <v>88</v>
      </c>
      <c r="M28" s="438"/>
      <c r="N28" s="439"/>
      <c r="O28" s="423"/>
      <c r="P28" s="424"/>
      <c r="Q28" s="425"/>
      <c r="AA28" s="1"/>
      <c r="AB28" s="1"/>
      <c r="AC28" s="1"/>
    </row>
    <row r="29" spans="4:29" ht="12" customHeight="1">
      <c r="D29" s="42" t="s">
        <v>16</v>
      </c>
      <c r="E29" s="447" t="s">
        <v>158</v>
      </c>
      <c r="F29" s="447"/>
      <c r="G29" s="447"/>
      <c r="H29" s="447"/>
      <c r="I29" s="447"/>
      <c r="J29" s="447"/>
      <c r="K29" s="448"/>
      <c r="L29" s="440" t="s">
        <v>85</v>
      </c>
      <c r="M29" s="441"/>
      <c r="N29" s="442"/>
      <c r="O29" s="426"/>
      <c r="P29" s="427"/>
      <c r="Q29" s="428"/>
      <c r="AA29" s="1"/>
      <c r="AB29" s="1"/>
      <c r="AC29" s="1"/>
    </row>
    <row r="30" spans="4:29" ht="12" customHeight="1">
      <c r="D30" s="43"/>
      <c r="E30" s="449"/>
      <c r="F30" s="449"/>
      <c r="G30" s="449"/>
      <c r="H30" s="449"/>
      <c r="I30" s="449"/>
      <c r="J30" s="449"/>
      <c r="K30" s="450"/>
      <c r="L30" s="437" t="s">
        <v>88</v>
      </c>
      <c r="M30" s="438"/>
      <c r="N30" s="439"/>
      <c r="O30" s="423"/>
      <c r="P30" s="424"/>
      <c r="Q30" s="425"/>
      <c r="AA30" s="1"/>
      <c r="AB30" s="1"/>
      <c r="AC30" s="1"/>
    </row>
    <row r="31" spans="4:29" ht="18.75" customHeight="1">
      <c r="D31" s="42" t="s">
        <v>18</v>
      </c>
      <c r="E31" s="374" t="s">
        <v>290</v>
      </c>
      <c r="F31" s="447"/>
      <c r="G31" s="447"/>
      <c r="H31" s="447"/>
      <c r="I31" s="447"/>
      <c r="J31" s="447"/>
      <c r="K31" s="448"/>
      <c r="L31" s="440" t="s">
        <v>85</v>
      </c>
      <c r="M31" s="441"/>
      <c r="N31" s="442"/>
      <c r="O31" s="426"/>
      <c r="P31" s="427"/>
      <c r="Q31" s="428"/>
      <c r="AA31" s="1"/>
      <c r="AB31" s="1"/>
      <c r="AC31" s="1"/>
    </row>
    <row r="32" spans="4:29" ht="18.75" customHeight="1">
      <c r="D32" s="43"/>
      <c r="E32" s="449"/>
      <c r="F32" s="449"/>
      <c r="G32" s="449"/>
      <c r="H32" s="449"/>
      <c r="I32" s="449"/>
      <c r="J32" s="449"/>
      <c r="K32" s="450"/>
      <c r="L32" s="437" t="s">
        <v>88</v>
      </c>
      <c r="M32" s="438"/>
      <c r="N32" s="439"/>
      <c r="O32" s="423"/>
      <c r="P32" s="424"/>
      <c r="Q32" s="425"/>
      <c r="AA32" s="1"/>
      <c r="AB32" s="1"/>
      <c r="AC32" s="1"/>
    </row>
    <row r="33" spans="4:29" ht="13.5" customHeight="1">
      <c r="D33" s="42" t="s">
        <v>19</v>
      </c>
      <c r="E33" s="374" t="s">
        <v>289</v>
      </c>
      <c r="F33" s="447"/>
      <c r="G33" s="447"/>
      <c r="H33" s="447"/>
      <c r="I33" s="447"/>
      <c r="J33" s="447"/>
      <c r="K33" s="448"/>
      <c r="L33" s="440" t="s">
        <v>85</v>
      </c>
      <c r="M33" s="441"/>
      <c r="N33" s="442"/>
      <c r="O33" s="426"/>
      <c r="P33" s="427"/>
      <c r="Q33" s="428"/>
      <c r="AA33" s="1"/>
      <c r="AB33" s="1"/>
      <c r="AC33" s="1"/>
    </row>
    <row r="34" spans="4:29" ht="13.5" customHeight="1">
      <c r="D34" s="43"/>
      <c r="E34" s="449"/>
      <c r="F34" s="449"/>
      <c r="G34" s="449"/>
      <c r="H34" s="449"/>
      <c r="I34" s="449"/>
      <c r="J34" s="449"/>
      <c r="K34" s="450"/>
      <c r="L34" s="437" t="s">
        <v>88</v>
      </c>
      <c r="M34" s="438"/>
      <c r="N34" s="439"/>
      <c r="O34" s="423"/>
      <c r="P34" s="424"/>
      <c r="Q34" s="425"/>
      <c r="AA34" s="1"/>
      <c r="AB34" s="1"/>
      <c r="AC34" s="1"/>
    </row>
    <row r="35" spans="4:29" ht="13.5" customHeight="1">
      <c r="D35" s="42" t="s">
        <v>20</v>
      </c>
      <c r="E35" s="447" t="s">
        <v>164</v>
      </c>
      <c r="F35" s="447"/>
      <c r="G35" s="447"/>
      <c r="H35" s="447"/>
      <c r="I35" s="447"/>
      <c r="J35" s="447"/>
      <c r="K35" s="448"/>
      <c r="L35" s="440" t="s">
        <v>85</v>
      </c>
      <c r="M35" s="441"/>
      <c r="N35" s="442"/>
      <c r="O35" s="426"/>
      <c r="P35" s="427"/>
      <c r="Q35" s="428"/>
      <c r="AA35" s="1"/>
      <c r="AB35" s="1"/>
      <c r="AC35" s="1"/>
    </row>
    <row r="36" spans="4:29" ht="13.5" customHeight="1">
      <c r="D36" s="43"/>
      <c r="E36" s="449"/>
      <c r="F36" s="449"/>
      <c r="G36" s="449"/>
      <c r="H36" s="449"/>
      <c r="I36" s="449"/>
      <c r="J36" s="449"/>
      <c r="K36" s="450"/>
      <c r="L36" s="437" t="s">
        <v>88</v>
      </c>
      <c r="M36" s="438"/>
      <c r="N36" s="439"/>
      <c r="O36" s="423"/>
      <c r="P36" s="424"/>
      <c r="Q36" s="425"/>
      <c r="AA36" s="1"/>
      <c r="AB36" s="1"/>
      <c r="AC36" s="1"/>
    </row>
    <row r="37" spans="4:29" ht="15.75" customHeight="1">
      <c r="D37" s="42" t="s">
        <v>21</v>
      </c>
      <c r="E37" s="374" t="s">
        <v>191</v>
      </c>
      <c r="F37" s="447"/>
      <c r="G37" s="447"/>
      <c r="H37" s="447"/>
      <c r="I37" s="447"/>
      <c r="J37" s="447"/>
      <c r="K37" s="448"/>
      <c r="L37" s="440" t="s">
        <v>85</v>
      </c>
      <c r="M37" s="441"/>
      <c r="N37" s="442"/>
      <c r="O37" s="426"/>
      <c r="P37" s="427"/>
      <c r="Q37" s="428"/>
      <c r="AA37" s="1"/>
      <c r="AB37" s="1"/>
      <c r="AC37" s="1"/>
    </row>
    <row r="38" spans="4:29" ht="15.75" customHeight="1">
      <c r="D38" s="43"/>
      <c r="E38" s="449"/>
      <c r="F38" s="449"/>
      <c r="G38" s="449"/>
      <c r="H38" s="449"/>
      <c r="I38" s="449"/>
      <c r="J38" s="449"/>
      <c r="K38" s="450"/>
      <c r="L38" s="437" t="s">
        <v>88</v>
      </c>
      <c r="M38" s="438"/>
      <c r="N38" s="439"/>
      <c r="O38" s="423"/>
      <c r="P38" s="424"/>
      <c r="Q38" s="425"/>
      <c r="AA38" s="1"/>
      <c r="AB38" s="1"/>
      <c r="AC38" s="1"/>
    </row>
    <row r="39" spans="4:29" ht="16.5" customHeight="1">
      <c r="D39" s="42" t="s">
        <v>22</v>
      </c>
      <c r="E39" s="447" t="s">
        <v>162</v>
      </c>
      <c r="F39" s="447"/>
      <c r="G39" s="447"/>
      <c r="H39" s="447"/>
      <c r="I39" s="447"/>
      <c r="J39" s="447"/>
      <c r="K39" s="448"/>
      <c r="L39" s="440" t="s">
        <v>85</v>
      </c>
      <c r="M39" s="441"/>
      <c r="N39" s="442"/>
      <c r="O39" s="426"/>
      <c r="P39" s="427"/>
      <c r="Q39" s="428"/>
      <c r="AA39" s="1"/>
      <c r="AB39" s="1"/>
      <c r="AC39" s="1"/>
    </row>
    <row r="40" spans="4:29" ht="15.75" customHeight="1">
      <c r="D40" s="43"/>
      <c r="E40" s="449"/>
      <c r="F40" s="449"/>
      <c r="G40" s="449"/>
      <c r="H40" s="449"/>
      <c r="I40" s="449"/>
      <c r="J40" s="449"/>
      <c r="K40" s="450"/>
      <c r="L40" s="437" t="s">
        <v>88</v>
      </c>
      <c r="M40" s="438"/>
      <c r="N40" s="439"/>
      <c r="O40" s="423"/>
      <c r="P40" s="424"/>
      <c r="Q40" s="425"/>
      <c r="AA40" s="1"/>
      <c r="AB40" s="1"/>
      <c r="AC40" s="1"/>
    </row>
    <row r="41" spans="4:29" ht="25.5" customHeight="1">
      <c r="D41" s="42" t="s">
        <v>23</v>
      </c>
      <c r="E41" s="447" t="s">
        <v>163</v>
      </c>
      <c r="F41" s="447"/>
      <c r="G41" s="447"/>
      <c r="H41" s="447"/>
      <c r="I41" s="447"/>
      <c r="J41" s="447"/>
      <c r="K41" s="448"/>
      <c r="L41" s="440" t="s">
        <v>85</v>
      </c>
      <c r="M41" s="441"/>
      <c r="N41" s="442"/>
      <c r="O41" s="426"/>
      <c r="P41" s="427"/>
      <c r="Q41" s="428"/>
      <c r="AA41" s="1"/>
      <c r="AB41" s="1"/>
      <c r="AC41" s="1"/>
    </row>
    <row r="42" spans="2:29" ht="25.5" customHeight="1">
      <c r="B42" s="463"/>
      <c r="D42" s="43"/>
      <c r="E42" s="449"/>
      <c r="F42" s="449"/>
      <c r="G42" s="449"/>
      <c r="H42" s="449"/>
      <c r="I42" s="449"/>
      <c r="J42" s="449"/>
      <c r="K42" s="450"/>
      <c r="L42" s="437" t="s">
        <v>88</v>
      </c>
      <c r="M42" s="438"/>
      <c r="N42" s="439"/>
      <c r="O42" s="423"/>
      <c r="P42" s="424"/>
      <c r="Q42" s="425"/>
      <c r="AA42" s="1"/>
      <c r="AB42" s="1"/>
      <c r="AC42" s="1"/>
    </row>
    <row r="43" spans="2:29" ht="13.5" customHeight="1">
      <c r="B43" s="456"/>
      <c r="D43" s="329" t="s">
        <v>30</v>
      </c>
      <c r="E43" s="329"/>
      <c r="F43" s="329"/>
      <c r="G43" s="329"/>
      <c r="H43" s="329"/>
      <c r="I43" s="329"/>
      <c r="J43" s="329"/>
      <c r="K43" s="329"/>
      <c r="L43" s="329"/>
      <c r="M43" s="329"/>
      <c r="N43" s="329"/>
      <c r="O43" s="329"/>
      <c r="P43" s="329"/>
      <c r="Q43" s="329"/>
      <c r="AA43" s="1"/>
      <c r="AB43" s="1"/>
      <c r="AC43" s="1"/>
    </row>
    <row r="44" spans="4:29" ht="15" customHeight="1">
      <c r="D44" s="376"/>
      <c r="E44" s="377"/>
      <c r="F44" s="377"/>
      <c r="G44" s="377"/>
      <c r="H44" s="377"/>
      <c r="I44" s="377"/>
      <c r="J44" s="377"/>
      <c r="K44" s="378"/>
      <c r="L44" s="440" t="s">
        <v>85</v>
      </c>
      <c r="M44" s="441"/>
      <c r="N44" s="442"/>
      <c r="O44" s="426"/>
      <c r="P44" s="427"/>
      <c r="Q44" s="428"/>
      <c r="AA44" s="1"/>
      <c r="AB44" s="1"/>
      <c r="AC44" s="1"/>
    </row>
    <row r="45" spans="4:29" ht="15" customHeight="1">
      <c r="D45" s="379"/>
      <c r="E45" s="380"/>
      <c r="F45" s="380"/>
      <c r="G45" s="380"/>
      <c r="H45" s="380"/>
      <c r="I45" s="380"/>
      <c r="J45" s="380"/>
      <c r="K45" s="381"/>
      <c r="L45" s="437" t="s">
        <v>88</v>
      </c>
      <c r="M45" s="438"/>
      <c r="N45" s="439"/>
      <c r="O45" s="423"/>
      <c r="P45" s="424"/>
      <c r="Q45" s="425"/>
      <c r="AA45" s="1"/>
      <c r="AB45" s="1"/>
      <c r="AC45" s="1"/>
    </row>
    <row r="46" spans="4:29" ht="12" customHeight="1">
      <c r="D46" s="373"/>
      <c r="E46" s="373"/>
      <c r="F46" s="373"/>
      <c r="G46" s="373"/>
      <c r="H46" s="373"/>
      <c r="I46" s="373"/>
      <c r="J46" s="373"/>
      <c r="K46" s="373"/>
      <c r="L46" s="373"/>
      <c r="M46" s="373"/>
      <c r="N46" s="373"/>
      <c r="O46" s="373"/>
      <c r="P46" s="373"/>
      <c r="Q46" s="373"/>
      <c r="AA46" s="1"/>
      <c r="AB46" s="1"/>
      <c r="AC46" s="1"/>
    </row>
    <row r="47" spans="2:29" ht="12" customHeight="1">
      <c r="B47" s="371" t="s">
        <v>392</v>
      </c>
      <c r="D47" s="369" t="s">
        <v>46</v>
      </c>
      <c r="E47" s="369"/>
      <c r="F47" s="369"/>
      <c r="G47" s="369"/>
      <c r="H47" s="369"/>
      <c r="I47" s="369"/>
      <c r="J47" s="369"/>
      <c r="K47" s="369"/>
      <c r="L47" s="369"/>
      <c r="M47" s="369"/>
      <c r="N47" s="369"/>
      <c r="O47" s="369"/>
      <c r="P47" s="369"/>
      <c r="Q47" s="369"/>
      <c r="AA47" s="1"/>
      <c r="AB47" s="1"/>
      <c r="AC47" s="1"/>
    </row>
    <row r="48" spans="2:29" ht="12.75" customHeight="1">
      <c r="B48" s="410"/>
      <c r="D48" s="392" t="s">
        <v>205</v>
      </c>
      <c r="E48" s="392"/>
      <c r="F48" s="392"/>
      <c r="G48" s="392"/>
      <c r="H48" s="392"/>
      <c r="I48" s="392"/>
      <c r="J48" s="392"/>
      <c r="K48" s="392"/>
      <c r="L48" s="392"/>
      <c r="M48" s="392"/>
      <c r="N48" s="392"/>
      <c r="O48" s="392"/>
      <c r="P48" s="392"/>
      <c r="Q48" s="392"/>
      <c r="AA48" s="1"/>
      <c r="AB48" s="1"/>
      <c r="AC48" s="1"/>
    </row>
    <row r="49" spans="4:29" ht="12" customHeight="1">
      <c r="D49" s="394" t="s">
        <v>199</v>
      </c>
      <c r="E49" s="394"/>
      <c r="F49" s="394"/>
      <c r="G49" s="394"/>
      <c r="H49" s="394"/>
      <c r="I49" s="394"/>
      <c r="J49" s="394"/>
      <c r="K49" s="394"/>
      <c r="L49" s="394"/>
      <c r="M49" s="394"/>
      <c r="N49" s="394"/>
      <c r="O49" s="394"/>
      <c r="P49" s="394"/>
      <c r="Q49" s="394"/>
      <c r="AA49" s="1"/>
      <c r="AB49" s="1"/>
      <c r="AC49" s="1"/>
    </row>
    <row r="50" spans="4:29" ht="75" customHeight="1">
      <c r="D50" s="422"/>
      <c r="E50" s="422"/>
      <c r="F50" s="422"/>
      <c r="G50" s="422"/>
      <c r="H50" s="422"/>
      <c r="I50" s="422"/>
      <c r="J50" s="422"/>
      <c r="K50" s="422"/>
      <c r="L50" s="422"/>
      <c r="M50" s="422"/>
      <c r="N50" s="422"/>
      <c r="O50" s="422"/>
      <c r="P50" s="422"/>
      <c r="Q50" s="422"/>
      <c r="AA50" s="1"/>
      <c r="AB50" s="1"/>
      <c r="AC50" s="1"/>
    </row>
    <row r="51" spans="4:29" ht="12" customHeight="1">
      <c r="D51" s="394" t="s">
        <v>200</v>
      </c>
      <c r="E51" s="394"/>
      <c r="F51" s="394"/>
      <c r="G51" s="394"/>
      <c r="H51" s="394"/>
      <c r="I51" s="394"/>
      <c r="J51" s="394"/>
      <c r="K51" s="394"/>
      <c r="L51" s="394"/>
      <c r="M51" s="394"/>
      <c r="N51" s="394"/>
      <c r="O51" s="394"/>
      <c r="P51" s="394"/>
      <c r="Q51" s="394"/>
      <c r="AA51" s="1"/>
      <c r="AB51" s="1"/>
      <c r="AC51" s="1"/>
    </row>
    <row r="52" spans="4:29" ht="73.5" customHeight="1">
      <c r="D52" s="422"/>
      <c r="E52" s="422"/>
      <c r="F52" s="422"/>
      <c r="G52" s="422"/>
      <c r="H52" s="422"/>
      <c r="I52" s="422"/>
      <c r="J52" s="422"/>
      <c r="K52" s="422"/>
      <c r="L52" s="422"/>
      <c r="M52" s="422"/>
      <c r="N52" s="422"/>
      <c r="O52" s="422"/>
      <c r="P52" s="422"/>
      <c r="Q52" s="422"/>
      <c r="AA52" s="1"/>
      <c r="AB52" s="1"/>
      <c r="AC52" s="1"/>
    </row>
    <row r="53" spans="4:29" ht="12" customHeight="1">
      <c r="D53" s="445"/>
      <c r="E53" s="445"/>
      <c r="F53" s="445"/>
      <c r="G53" s="445"/>
      <c r="H53" s="445"/>
      <c r="I53" s="445"/>
      <c r="J53" s="445"/>
      <c r="K53" s="445"/>
      <c r="L53" s="445"/>
      <c r="M53" s="445"/>
      <c r="N53" s="445"/>
      <c r="O53" s="445"/>
      <c r="P53" s="445"/>
      <c r="Q53" s="445"/>
      <c r="AA53" s="1"/>
      <c r="AB53" s="1"/>
      <c r="AC53" s="1"/>
    </row>
    <row r="54" spans="4:29" ht="32.25" customHeight="1">
      <c r="D54" s="389" t="s">
        <v>61</v>
      </c>
      <c r="E54" s="390"/>
      <c r="F54" s="390"/>
      <c r="G54" s="390"/>
      <c r="H54" s="390"/>
      <c r="I54" s="390"/>
      <c r="J54" s="390"/>
      <c r="K54" s="443"/>
      <c r="L54" s="399" t="s">
        <v>87</v>
      </c>
      <c r="M54" s="429"/>
      <c r="N54" s="430"/>
      <c r="O54" s="351" t="s">
        <v>192</v>
      </c>
      <c r="P54" s="352"/>
      <c r="Q54" s="353"/>
      <c r="AA54" s="1"/>
      <c r="AB54" s="1"/>
      <c r="AC54" s="1"/>
    </row>
    <row r="55" spans="4:29" ht="12" customHeight="1">
      <c r="D55" s="393" t="s">
        <v>31</v>
      </c>
      <c r="E55" s="394"/>
      <c r="F55" s="394"/>
      <c r="G55" s="394"/>
      <c r="H55" s="394"/>
      <c r="I55" s="394"/>
      <c r="J55" s="394"/>
      <c r="K55" s="444"/>
      <c r="L55" s="431"/>
      <c r="M55" s="432"/>
      <c r="N55" s="433"/>
      <c r="O55" s="383" t="s">
        <v>222</v>
      </c>
      <c r="P55" s="384"/>
      <c r="Q55" s="385"/>
      <c r="AA55" s="1"/>
      <c r="AB55" s="1"/>
      <c r="AC55" s="1"/>
    </row>
    <row r="56" spans="4:17" ht="69.75" customHeight="1">
      <c r="D56" s="465" t="s">
        <v>293</v>
      </c>
      <c r="E56" s="466"/>
      <c r="F56" s="466"/>
      <c r="G56" s="466"/>
      <c r="H56" s="466"/>
      <c r="I56" s="466"/>
      <c r="J56" s="466"/>
      <c r="K56" s="467"/>
      <c r="L56" s="434"/>
      <c r="M56" s="435"/>
      <c r="N56" s="436"/>
      <c r="O56" s="386"/>
      <c r="P56" s="387"/>
      <c r="Q56" s="388"/>
    </row>
    <row r="57" spans="4:17" ht="14.25" customHeight="1">
      <c r="D57" s="16" t="s">
        <v>13</v>
      </c>
      <c r="E57" s="447" t="s">
        <v>165</v>
      </c>
      <c r="F57" s="447"/>
      <c r="G57" s="447"/>
      <c r="H57" s="447"/>
      <c r="I57" s="447"/>
      <c r="J57" s="447"/>
      <c r="K57" s="448"/>
      <c r="L57" s="440" t="s">
        <v>85</v>
      </c>
      <c r="M57" s="441"/>
      <c r="N57" s="442"/>
      <c r="O57" s="426"/>
      <c r="P57" s="427"/>
      <c r="Q57" s="428"/>
    </row>
    <row r="58" spans="4:17" ht="14.25" customHeight="1">
      <c r="D58" s="17"/>
      <c r="E58" s="449"/>
      <c r="F58" s="449"/>
      <c r="G58" s="449"/>
      <c r="H58" s="449"/>
      <c r="I58" s="449"/>
      <c r="J58" s="449"/>
      <c r="K58" s="450"/>
      <c r="L58" s="437" t="s">
        <v>88</v>
      </c>
      <c r="M58" s="438"/>
      <c r="N58" s="439"/>
      <c r="O58" s="423"/>
      <c r="P58" s="424"/>
      <c r="Q58" s="425"/>
    </row>
    <row r="59" spans="4:17" ht="14.25" customHeight="1">
      <c r="D59" s="16" t="s">
        <v>14</v>
      </c>
      <c r="E59" s="447" t="s">
        <v>68</v>
      </c>
      <c r="F59" s="447"/>
      <c r="G59" s="447"/>
      <c r="H59" s="447"/>
      <c r="I59" s="447"/>
      <c r="J59" s="447"/>
      <c r="K59" s="448"/>
      <c r="L59" s="440" t="s">
        <v>85</v>
      </c>
      <c r="M59" s="441"/>
      <c r="N59" s="442"/>
      <c r="O59" s="426"/>
      <c r="P59" s="427"/>
      <c r="Q59" s="428"/>
    </row>
    <row r="60" spans="4:17" ht="14.25" customHeight="1">
      <c r="D60" s="17"/>
      <c r="E60" s="449"/>
      <c r="F60" s="449"/>
      <c r="G60" s="449"/>
      <c r="H60" s="449"/>
      <c r="I60" s="449"/>
      <c r="J60" s="449"/>
      <c r="K60" s="450"/>
      <c r="L60" s="437" t="s">
        <v>88</v>
      </c>
      <c r="M60" s="438"/>
      <c r="N60" s="439"/>
      <c r="O60" s="423"/>
      <c r="P60" s="424"/>
      <c r="Q60" s="425"/>
    </row>
    <row r="61" spans="4:17" ht="14.25" customHeight="1">
      <c r="D61" s="16" t="s">
        <v>16</v>
      </c>
      <c r="E61" s="447" t="s">
        <v>69</v>
      </c>
      <c r="F61" s="447"/>
      <c r="G61" s="447"/>
      <c r="H61" s="447"/>
      <c r="I61" s="447"/>
      <c r="J61" s="447"/>
      <c r="K61" s="448"/>
      <c r="L61" s="440" t="s">
        <v>85</v>
      </c>
      <c r="M61" s="441"/>
      <c r="N61" s="442"/>
      <c r="O61" s="426"/>
      <c r="P61" s="427"/>
      <c r="Q61" s="428"/>
    </row>
    <row r="62" spans="4:17" ht="14.25" customHeight="1">
      <c r="D62" s="17"/>
      <c r="E62" s="449"/>
      <c r="F62" s="449"/>
      <c r="G62" s="449"/>
      <c r="H62" s="449"/>
      <c r="I62" s="449"/>
      <c r="J62" s="449"/>
      <c r="K62" s="450"/>
      <c r="L62" s="437" t="s">
        <v>88</v>
      </c>
      <c r="M62" s="438"/>
      <c r="N62" s="439"/>
      <c r="O62" s="423"/>
      <c r="P62" s="424"/>
      <c r="Q62" s="425"/>
    </row>
    <row r="63" spans="4:17" ht="14.25" customHeight="1">
      <c r="D63" s="16" t="s">
        <v>18</v>
      </c>
      <c r="E63" s="447" t="s">
        <v>74</v>
      </c>
      <c r="F63" s="447"/>
      <c r="G63" s="447"/>
      <c r="H63" s="447"/>
      <c r="I63" s="447"/>
      <c r="J63" s="447"/>
      <c r="K63" s="448"/>
      <c r="L63" s="440" t="s">
        <v>85</v>
      </c>
      <c r="M63" s="441"/>
      <c r="N63" s="442"/>
      <c r="O63" s="426"/>
      <c r="P63" s="427"/>
      <c r="Q63" s="428"/>
    </row>
    <row r="64" spans="4:17" ht="14.25" customHeight="1">
      <c r="D64" s="17"/>
      <c r="E64" s="449"/>
      <c r="F64" s="449"/>
      <c r="G64" s="449"/>
      <c r="H64" s="449"/>
      <c r="I64" s="449"/>
      <c r="J64" s="449"/>
      <c r="K64" s="450"/>
      <c r="L64" s="437" t="s">
        <v>88</v>
      </c>
      <c r="M64" s="438"/>
      <c r="N64" s="439"/>
      <c r="O64" s="423"/>
      <c r="P64" s="424"/>
      <c r="Q64" s="425"/>
    </row>
    <row r="65" spans="4:17" ht="14.25" customHeight="1">
      <c r="D65" s="16" t="s">
        <v>19</v>
      </c>
      <c r="E65" s="447" t="s">
        <v>70</v>
      </c>
      <c r="F65" s="447"/>
      <c r="G65" s="447"/>
      <c r="H65" s="447"/>
      <c r="I65" s="447"/>
      <c r="J65" s="447"/>
      <c r="K65" s="448"/>
      <c r="L65" s="440" t="s">
        <v>85</v>
      </c>
      <c r="M65" s="441"/>
      <c r="N65" s="442"/>
      <c r="O65" s="426"/>
      <c r="P65" s="427"/>
      <c r="Q65" s="428"/>
    </row>
    <row r="66" spans="4:17" ht="14.25" customHeight="1">
      <c r="D66" s="17"/>
      <c r="E66" s="449"/>
      <c r="F66" s="449"/>
      <c r="G66" s="449"/>
      <c r="H66" s="449"/>
      <c r="I66" s="449"/>
      <c r="J66" s="449"/>
      <c r="K66" s="450"/>
      <c r="L66" s="437" t="s">
        <v>88</v>
      </c>
      <c r="M66" s="438"/>
      <c r="N66" s="439"/>
      <c r="O66" s="423"/>
      <c r="P66" s="424"/>
      <c r="Q66" s="425"/>
    </row>
    <row r="67" spans="4:17" ht="15.75" customHeight="1">
      <c r="D67" s="329" t="s">
        <v>32</v>
      </c>
      <c r="E67" s="329"/>
      <c r="F67" s="329"/>
      <c r="G67" s="329"/>
      <c r="H67" s="329"/>
      <c r="I67" s="329"/>
      <c r="J67" s="329"/>
      <c r="K67" s="329"/>
      <c r="L67" s="329"/>
      <c r="M67" s="329"/>
      <c r="N67" s="329"/>
      <c r="O67" s="329"/>
      <c r="P67" s="329"/>
      <c r="Q67" s="329"/>
    </row>
    <row r="68" spans="4:17" ht="14.25" customHeight="1">
      <c r="D68" s="376"/>
      <c r="E68" s="377"/>
      <c r="F68" s="377"/>
      <c r="G68" s="377"/>
      <c r="H68" s="377"/>
      <c r="I68" s="377"/>
      <c r="J68" s="377"/>
      <c r="K68" s="378"/>
      <c r="L68" s="440" t="s">
        <v>85</v>
      </c>
      <c r="M68" s="441"/>
      <c r="N68" s="442"/>
      <c r="O68" s="426"/>
      <c r="P68" s="427"/>
      <c r="Q68" s="428"/>
    </row>
    <row r="69" spans="4:17" ht="14.25" customHeight="1">
      <c r="D69" s="379"/>
      <c r="E69" s="380"/>
      <c r="F69" s="380"/>
      <c r="G69" s="380"/>
      <c r="H69" s="380"/>
      <c r="I69" s="380"/>
      <c r="J69" s="380"/>
      <c r="K69" s="381"/>
      <c r="L69" s="437" t="s">
        <v>88</v>
      </c>
      <c r="M69" s="438"/>
      <c r="N69" s="439"/>
      <c r="O69" s="423"/>
      <c r="P69" s="424"/>
      <c r="Q69" s="425"/>
    </row>
    <row r="70" spans="4:29" ht="8.25" customHeight="1">
      <c r="D70" s="373"/>
      <c r="E70" s="373"/>
      <c r="F70" s="373"/>
      <c r="G70" s="373"/>
      <c r="H70" s="373"/>
      <c r="I70" s="373"/>
      <c r="J70" s="373"/>
      <c r="K70" s="373"/>
      <c r="L70" s="373"/>
      <c r="M70" s="373"/>
      <c r="N70" s="373"/>
      <c r="O70" s="373"/>
      <c r="P70" s="373"/>
      <c r="Q70" s="373"/>
      <c r="AA70" s="1"/>
      <c r="AB70" s="1"/>
      <c r="AC70" s="1"/>
    </row>
    <row r="71" spans="2:29" ht="22.5" customHeight="1">
      <c r="B71" s="371" t="s">
        <v>393</v>
      </c>
      <c r="D71" s="369" t="s">
        <v>46</v>
      </c>
      <c r="E71" s="369"/>
      <c r="F71" s="369"/>
      <c r="G71" s="369"/>
      <c r="H71" s="369"/>
      <c r="I71" s="369"/>
      <c r="J71" s="369"/>
      <c r="K71" s="369"/>
      <c r="L71" s="369"/>
      <c r="M71" s="369"/>
      <c r="N71" s="369"/>
      <c r="O71" s="369"/>
      <c r="P71" s="369"/>
      <c r="Q71" s="369"/>
      <c r="AA71" s="1"/>
      <c r="AB71" s="1"/>
      <c r="AC71" s="1"/>
    </row>
    <row r="72" spans="2:29" ht="10.5" customHeight="1">
      <c r="B72" s="410"/>
      <c r="D72" s="392" t="s">
        <v>206</v>
      </c>
      <c r="E72" s="392"/>
      <c r="F72" s="392"/>
      <c r="G72" s="392"/>
      <c r="H72" s="392"/>
      <c r="I72" s="392"/>
      <c r="J72" s="392"/>
      <c r="K72" s="392"/>
      <c r="L72" s="392"/>
      <c r="M72" s="392"/>
      <c r="N72" s="392"/>
      <c r="O72" s="392"/>
      <c r="P72" s="392"/>
      <c r="Q72" s="392"/>
      <c r="AA72" s="1"/>
      <c r="AB72" s="1"/>
      <c r="AC72" s="1"/>
    </row>
    <row r="73" spans="4:29" ht="12" customHeight="1">
      <c r="D73" s="394" t="s">
        <v>199</v>
      </c>
      <c r="E73" s="394"/>
      <c r="F73" s="394"/>
      <c r="G73" s="394"/>
      <c r="H73" s="394"/>
      <c r="I73" s="394"/>
      <c r="J73" s="394"/>
      <c r="K73" s="394"/>
      <c r="L73" s="394"/>
      <c r="M73" s="394"/>
      <c r="N73" s="394"/>
      <c r="O73" s="394"/>
      <c r="P73" s="394"/>
      <c r="Q73" s="394"/>
      <c r="AA73" s="1"/>
      <c r="AB73" s="1"/>
      <c r="AC73" s="1"/>
    </row>
    <row r="74" spans="4:29" ht="87" customHeight="1">
      <c r="D74" s="468"/>
      <c r="E74" s="468"/>
      <c r="F74" s="468"/>
      <c r="G74" s="468"/>
      <c r="H74" s="468"/>
      <c r="I74" s="468"/>
      <c r="J74" s="468"/>
      <c r="K74" s="468"/>
      <c r="L74" s="468"/>
      <c r="M74" s="468"/>
      <c r="N74" s="468"/>
      <c r="O74" s="468"/>
      <c r="P74" s="468"/>
      <c r="Q74" s="468"/>
      <c r="AA74" s="1"/>
      <c r="AB74" s="1"/>
      <c r="AC74" s="1"/>
    </row>
    <row r="75" spans="4:29" ht="12" customHeight="1">
      <c r="D75" s="394" t="s">
        <v>200</v>
      </c>
      <c r="E75" s="394"/>
      <c r="F75" s="394"/>
      <c r="G75" s="394"/>
      <c r="H75" s="394"/>
      <c r="I75" s="394"/>
      <c r="J75" s="394"/>
      <c r="K75" s="394"/>
      <c r="L75" s="394"/>
      <c r="M75" s="394"/>
      <c r="N75" s="394"/>
      <c r="O75" s="394"/>
      <c r="P75" s="394"/>
      <c r="Q75" s="394"/>
      <c r="AA75" s="1"/>
      <c r="AB75" s="1"/>
      <c r="AC75" s="1"/>
    </row>
    <row r="76" spans="4:29" ht="47.25" customHeight="1">
      <c r="D76" s="468"/>
      <c r="E76" s="468"/>
      <c r="F76" s="468"/>
      <c r="G76" s="468"/>
      <c r="H76" s="468"/>
      <c r="I76" s="468"/>
      <c r="J76" s="468"/>
      <c r="K76" s="468"/>
      <c r="L76" s="468"/>
      <c r="M76" s="468"/>
      <c r="N76" s="468"/>
      <c r="O76" s="468"/>
      <c r="P76" s="468"/>
      <c r="Q76" s="468"/>
      <c r="AA76" s="1"/>
      <c r="AB76" s="1"/>
      <c r="AC76" s="1"/>
    </row>
    <row r="77" spans="4:17" ht="36.75" customHeight="1">
      <c r="D77" s="469"/>
      <c r="E77" s="469"/>
      <c r="F77" s="469"/>
      <c r="G77" s="469"/>
      <c r="H77" s="469"/>
      <c r="I77" s="469"/>
      <c r="J77" s="469"/>
      <c r="K77" s="469"/>
      <c r="L77" s="469"/>
      <c r="M77" s="469"/>
      <c r="N77" s="469"/>
      <c r="O77" s="469"/>
      <c r="P77" s="469"/>
      <c r="Q77" s="469"/>
    </row>
    <row r="78" spans="4:17" ht="32.25" customHeight="1">
      <c r="D78" s="389" t="s">
        <v>166</v>
      </c>
      <c r="E78" s="390"/>
      <c r="F78" s="390"/>
      <c r="G78" s="390"/>
      <c r="H78" s="390"/>
      <c r="I78" s="390"/>
      <c r="J78" s="390"/>
      <c r="K78" s="390"/>
      <c r="L78" s="399" t="s">
        <v>87</v>
      </c>
      <c r="M78" s="429"/>
      <c r="N78" s="430"/>
      <c r="O78" s="351" t="s">
        <v>192</v>
      </c>
      <c r="P78" s="352"/>
      <c r="Q78" s="353"/>
    </row>
    <row r="79" spans="4:17" ht="15" customHeight="1">
      <c r="D79" s="393" t="s">
        <v>105</v>
      </c>
      <c r="E79" s="394"/>
      <c r="F79" s="394"/>
      <c r="G79" s="394"/>
      <c r="H79" s="394"/>
      <c r="I79" s="394"/>
      <c r="J79" s="394"/>
      <c r="K79" s="394"/>
      <c r="L79" s="431"/>
      <c r="M79" s="432"/>
      <c r="N79" s="433"/>
      <c r="O79" s="383" t="s">
        <v>223</v>
      </c>
      <c r="P79" s="384"/>
      <c r="Q79" s="385"/>
    </row>
    <row r="80" spans="4:17" ht="68.25" customHeight="1">
      <c r="D80" s="465" t="s">
        <v>107</v>
      </c>
      <c r="E80" s="466"/>
      <c r="F80" s="466"/>
      <c r="G80" s="466"/>
      <c r="H80" s="466"/>
      <c r="I80" s="466"/>
      <c r="J80" s="466"/>
      <c r="K80" s="466"/>
      <c r="L80" s="434"/>
      <c r="M80" s="435"/>
      <c r="N80" s="436"/>
      <c r="O80" s="386"/>
      <c r="P80" s="387"/>
      <c r="Q80" s="388"/>
    </row>
    <row r="81" spans="4:17" ht="15.75" customHeight="1">
      <c r="D81" s="42" t="s">
        <v>13</v>
      </c>
      <c r="E81" s="470" t="s">
        <v>106</v>
      </c>
      <c r="F81" s="471"/>
      <c r="G81" s="471"/>
      <c r="H81" s="471"/>
      <c r="I81" s="471"/>
      <c r="J81" s="471"/>
      <c r="K81" s="472"/>
      <c r="L81" s="440" t="s">
        <v>85</v>
      </c>
      <c r="M81" s="441"/>
      <c r="N81" s="442"/>
      <c r="O81" s="426"/>
      <c r="P81" s="427"/>
      <c r="Q81" s="428"/>
    </row>
    <row r="82" spans="4:17" ht="15.75" customHeight="1">
      <c r="D82" s="40"/>
      <c r="E82" s="323"/>
      <c r="F82" s="323"/>
      <c r="G82" s="323"/>
      <c r="H82" s="323"/>
      <c r="I82" s="323"/>
      <c r="J82" s="323"/>
      <c r="K82" s="473"/>
      <c r="L82" s="437" t="s">
        <v>88</v>
      </c>
      <c r="M82" s="438"/>
      <c r="N82" s="439"/>
      <c r="O82" s="423"/>
      <c r="P82" s="424"/>
      <c r="Q82" s="425"/>
    </row>
    <row r="83" spans="4:17" ht="14.25" customHeight="1">
      <c r="D83" s="18" t="s">
        <v>14</v>
      </c>
      <c r="E83" s="447" t="s">
        <v>177</v>
      </c>
      <c r="F83" s="447"/>
      <c r="G83" s="447"/>
      <c r="H83" s="447"/>
      <c r="I83" s="447"/>
      <c r="J83" s="447"/>
      <c r="K83" s="448"/>
      <c r="L83" s="440" t="s">
        <v>85</v>
      </c>
      <c r="M83" s="441"/>
      <c r="N83" s="442"/>
      <c r="O83" s="426"/>
      <c r="P83" s="427"/>
      <c r="Q83" s="428"/>
    </row>
    <row r="84" spans="4:17" ht="14.25" customHeight="1">
      <c r="D84" s="47"/>
      <c r="E84" s="449"/>
      <c r="F84" s="449"/>
      <c r="G84" s="449"/>
      <c r="H84" s="449"/>
      <c r="I84" s="449"/>
      <c r="J84" s="449"/>
      <c r="K84" s="450"/>
      <c r="L84" s="437" t="s">
        <v>88</v>
      </c>
      <c r="M84" s="438"/>
      <c r="N84" s="439"/>
      <c r="O84" s="423"/>
      <c r="P84" s="424"/>
      <c r="Q84" s="425"/>
    </row>
    <row r="85" spans="4:17" ht="12">
      <c r="D85" s="329" t="s">
        <v>159</v>
      </c>
      <c r="E85" s="329"/>
      <c r="F85" s="329"/>
      <c r="G85" s="329"/>
      <c r="H85" s="329"/>
      <c r="I85" s="329"/>
      <c r="J85" s="329"/>
      <c r="K85" s="329"/>
      <c r="L85" s="329"/>
      <c r="M85" s="329"/>
      <c r="N85" s="329"/>
      <c r="O85" s="329"/>
      <c r="P85" s="329"/>
      <c r="Q85" s="329"/>
    </row>
    <row r="86" spans="4:17" ht="12">
      <c r="D86" s="376"/>
      <c r="E86" s="377"/>
      <c r="F86" s="377"/>
      <c r="G86" s="377"/>
      <c r="H86" s="377"/>
      <c r="I86" s="377"/>
      <c r="J86" s="377"/>
      <c r="K86" s="378"/>
      <c r="L86" s="440" t="s">
        <v>85</v>
      </c>
      <c r="M86" s="441"/>
      <c r="N86" s="442"/>
      <c r="O86" s="426"/>
      <c r="P86" s="427"/>
      <c r="Q86" s="428"/>
    </row>
    <row r="87" spans="4:17" ht="12">
      <c r="D87" s="379"/>
      <c r="E87" s="380"/>
      <c r="F87" s="380"/>
      <c r="G87" s="380"/>
      <c r="H87" s="380"/>
      <c r="I87" s="380"/>
      <c r="J87" s="380"/>
      <c r="K87" s="381"/>
      <c r="L87" s="437" t="s">
        <v>88</v>
      </c>
      <c r="M87" s="438"/>
      <c r="N87" s="439"/>
      <c r="O87" s="423"/>
      <c r="P87" s="424"/>
      <c r="Q87" s="425"/>
    </row>
    <row r="88" spans="3:29" ht="12">
      <c r="C88" s="15"/>
      <c r="D88" s="373"/>
      <c r="E88" s="373"/>
      <c r="F88" s="373"/>
      <c r="G88" s="373"/>
      <c r="H88" s="373"/>
      <c r="I88" s="373"/>
      <c r="J88" s="373"/>
      <c r="K88" s="373"/>
      <c r="L88" s="373"/>
      <c r="M88" s="373"/>
      <c r="N88" s="373"/>
      <c r="O88" s="373"/>
      <c r="P88" s="373"/>
      <c r="Q88" s="373"/>
      <c r="AA88" s="1"/>
      <c r="AB88" s="1"/>
      <c r="AC88" s="1"/>
    </row>
    <row r="89" spans="4:29" ht="24.75" customHeight="1">
      <c r="D89" s="369"/>
      <c r="E89" s="369"/>
      <c r="F89" s="369"/>
      <c r="G89" s="369"/>
      <c r="H89" s="369"/>
      <c r="I89" s="369"/>
      <c r="J89" s="369"/>
      <c r="K89" s="369"/>
      <c r="L89" s="369"/>
      <c r="M89" s="369"/>
      <c r="N89" s="369"/>
      <c r="O89" s="369"/>
      <c r="P89" s="369"/>
      <c r="Q89" s="369"/>
      <c r="AA89" s="1"/>
      <c r="AB89" s="1"/>
      <c r="AC89" s="1"/>
    </row>
    <row r="90" spans="4:29" ht="12">
      <c r="D90" s="392"/>
      <c r="E90" s="392"/>
      <c r="F90" s="392"/>
      <c r="G90" s="392"/>
      <c r="H90" s="392"/>
      <c r="I90" s="392"/>
      <c r="J90" s="392"/>
      <c r="K90" s="392"/>
      <c r="L90" s="392"/>
      <c r="M90" s="392"/>
      <c r="N90" s="392"/>
      <c r="O90" s="392"/>
      <c r="P90" s="392"/>
      <c r="Q90" s="392"/>
      <c r="AA90" s="1"/>
      <c r="AB90" s="1"/>
      <c r="AC90" s="1"/>
    </row>
    <row r="91" spans="4:29" ht="12">
      <c r="D91" s="394"/>
      <c r="E91" s="394"/>
      <c r="F91" s="394"/>
      <c r="G91" s="394"/>
      <c r="H91" s="394"/>
      <c r="I91" s="394"/>
      <c r="J91" s="394"/>
      <c r="K91" s="394"/>
      <c r="L91" s="394"/>
      <c r="M91" s="394"/>
      <c r="N91" s="394"/>
      <c r="O91" s="394"/>
      <c r="P91" s="394"/>
      <c r="Q91" s="394"/>
      <c r="AA91" s="1"/>
      <c r="AB91" s="1"/>
      <c r="AC91" s="1"/>
    </row>
    <row r="92" spans="4:29" ht="78" customHeight="1">
      <c r="D92" s="478"/>
      <c r="E92" s="478"/>
      <c r="F92" s="478"/>
      <c r="G92" s="478"/>
      <c r="H92" s="478"/>
      <c r="I92" s="478"/>
      <c r="J92" s="478"/>
      <c r="K92" s="478"/>
      <c r="L92" s="478"/>
      <c r="M92" s="478"/>
      <c r="N92" s="478"/>
      <c r="O92" s="478"/>
      <c r="P92" s="478"/>
      <c r="Q92" s="478"/>
      <c r="AA92" s="1"/>
      <c r="AB92" s="1"/>
      <c r="AC92" s="1"/>
    </row>
    <row r="93" spans="4:29" ht="12">
      <c r="D93" s="394"/>
      <c r="E93" s="394"/>
      <c r="F93" s="394"/>
      <c r="G93" s="394"/>
      <c r="H93" s="394"/>
      <c r="I93" s="394"/>
      <c r="J93" s="394"/>
      <c r="K93" s="394"/>
      <c r="L93" s="394"/>
      <c r="M93" s="394"/>
      <c r="N93" s="394"/>
      <c r="O93" s="394"/>
      <c r="P93" s="394"/>
      <c r="Q93" s="394"/>
      <c r="AA93" s="1"/>
      <c r="AB93" s="1"/>
      <c r="AC93" s="1"/>
    </row>
    <row r="94" spans="4:29" ht="66.75" customHeight="1">
      <c r="D94" s="478"/>
      <c r="E94" s="478"/>
      <c r="F94" s="478"/>
      <c r="G94" s="478"/>
      <c r="H94" s="478"/>
      <c r="I94" s="478"/>
      <c r="J94" s="478"/>
      <c r="K94" s="478"/>
      <c r="L94" s="478"/>
      <c r="M94" s="478"/>
      <c r="N94" s="478"/>
      <c r="O94" s="478"/>
      <c r="P94" s="478"/>
      <c r="Q94" s="478"/>
      <c r="AA94" s="1"/>
      <c r="AB94" s="1"/>
      <c r="AC94" s="1"/>
    </row>
    <row r="95" spans="4:17" ht="12">
      <c r="D95" s="478"/>
      <c r="E95" s="478"/>
      <c r="F95" s="478"/>
      <c r="G95" s="478"/>
      <c r="H95" s="478"/>
      <c r="I95" s="478"/>
      <c r="J95" s="478"/>
      <c r="K95" s="478"/>
      <c r="L95" s="478"/>
      <c r="M95" s="478"/>
      <c r="N95" s="478"/>
      <c r="O95" s="478"/>
      <c r="P95" s="478"/>
      <c r="Q95" s="478"/>
    </row>
    <row r="96" spans="4:17" ht="30.75" customHeight="1">
      <c r="D96" s="384"/>
      <c r="E96" s="384"/>
      <c r="F96" s="384"/>
      <c r="G96" s="384"/>
      <c r="H96" s="384"/>
      <c r="I96" s="384"/>
      <c r="J96" s="384"/>
      <c r="K96" s="384"/>
      <c r="L96" s="432"/>
      <c r="M96" s="432"/>
      <c r="N96" s="432"/>
      <c r="O96" s="480"/>
      <c r="P96" s="480"/>
      <c r="Q96" s="480"/>
    </row>
    <row r="97" spans="4:17" ht="12">
      <c r="D97" s="394"/>
      <c r="E97" s="394"/>
      <c r="F97" s="394"/>
      <c r="G97" s="394"/>
      <c r="H97" s="394"/>
      <c r="I97" s="394"/>
      <c r="J97" s="394"/>
      <c r="K97" s="394"/>
      <c r="L97" s="432"/>
      <c r="M97" s="432"/>
      <c r="N97" s="432"/>
      <c r="O97" s="384"/>
      <c r="P97" s="384"/>
      <c r="Q97" s="384"/>
    </row>
    <row r="98" spans="4:17" ht="41.25" customHeight="1">
      <c r="D98" s="476"/>
      <c r="E98" s="477"/>
      <c r="F98" s="477"/>
      <c r="G98" s="477"/>
      <c r="H98" s="477"/>
      <c r="I98" s="477"/>
      <c r="J98" s="477"/>
      <c r="K98" s="477"/>
      <c r="L98" s="432"/>
      <c r="M98" s="432"/>
      <c r="N98" s="432"/>
      <c r="O98" s="384"/>
      <c r="P98" s="384"/>
      <c r="Q98" s="384"/>
    </row>
    <row r="99" spans="4:17" ht="12">
      <c r="D99" s="266"/>
      <c r="E99" s="478"/>
      <c r="F99" s="481"/>
      <c r="G99" s="481"/>
      <c r="H99" s="481"/>
      <c r="I99" s="481"/>
      <c r="J99" s="481"/>
      <c r="K99" s="481"/>
      <c r="L99" s="479"/>
      <c r="M99" s="479"/>
      <c r="N99" s="479"/>
      <c r="O99" s="474"/>
      <c r="P99" s="474"/>
      <c r="Q99" s="474"/>
    </row>
    <row r="100" spans="4:17" ht="12">
      <c r="D100" s="92"/>
      <c r="E100" s="481"/>
      <c r="F100" s="481"/>
      <c r="G100" s="481"/>
      <c r="H100" s="481"/>
      <c r="I100" s="481"/>
      <c r="J100" s="481"/>
      <c r="K100" s="481"/>
      <c r="L100" s="475"/>
      <c r="M100" s="475"/>
      <c r="N100" s="475"/>
      <c r="O100" s="464"/>
      <c r="P100" s="464"/>
      <c r="Q100" s="464"/>
    </row>
    <row r="101" spans="4:17" ht="12">
      <c r="D101" s="267"/>
      <c r="E101" s="478"/>
      <c r="F101" s="481"/>
      <c r="G101" s="481"/>
      <c r="H101" s="481"/>
      <c r="I101" s="481"/>
      <c r="J101" s="481"/>
      <c r="K101" s="481"/>
      <c r="L101" s="479"/>
      <c r="M101" s="479"/>
      <c r="N101" s="479"/>
      <c r="O101" s="474"/>
      <c r="P101" s="474"/>
      <c r="Q101" s="474"/>
    </row>
    <row r="102" spans="4:17" ht="12">
      <c r="D102" s="268"/>
      <c r="E102" s="481"/>
      <c r="F102" s="481"/>
      <c r="G102" s="481"/>
      <c r="H102" s="481"/>
      <c r="I102" s="481"/>
      <c r="J102" s="481"/>
      <c r="K102" s="481"/>
      <c r="L102" s="475"/>
      <c r="M102" s="475"/>
      <c r="N102" s="475"/>
      <c r="O102" s="464"/>
      <c r="P102" s="464"/>
      <c r="Q102" s="464"/>
    </row>
    <row r="103" spans="4:17" ht="12">
      <c r="D103" s="269"/>
      <c r="E103" s="269"/>
      <c r="F103" s="269"/>
      <c r="G103" s="269"/>
      <c r="H103" s="269"/>
      <c r="I103" s="269"/>
      <c r="J103" s="269"/>
      <c r="K103" s="269"/>
      <c r="L103" s="269"/>
      <c r="M103" s="269"/>
      <c r="N103" s="269"/>
      <c r="O103" s="269"/>
      <c r="P103" s="269"/>
      <c r="Q103" s="269"/>
    </row>
    <row r="104" spans="4:17" ht="12">
      <c r="D104" s="484"/>
      <c r="E104" s="485"/>
      <c r="F104" s="485"/>
      <c r="G104" s="485"/>
      <c r="H104" s="485"/>
      <c r="I104" s="485"/>
      <c r="J104" s="485"/>
      <c r="K104" s="485"/>
      <c r="L104" s="479"/>
      <c r="M104" s="479"/>
      <c r="N104" s="479"/>
      <c r="O104" s="474"/>
      <c r="P104" s="474"/>
      <c r="Q104" s="474"/>
    </row>
    <row r="105" spans="4:17" ht="12">
      <c r="D105" s="485"/>
      <c r="E105" s="485"/>
      <c r="F105" s="485"/>
      <c r="G105" s="485"/>
      <c r="H105" s="485"/>
      <c r="I105" s="485"/>
      <c r="J105" s="485"/>
      <c r="K105" s="485"/>
      <c r="L105" s="475"/>
      <c r="M105" s="475"/>
      <c r="N105" s="475"/>
      <c r="O105" s="464"/>
      <c r="P105" s="464"/>
      <c r="Q105" s="464"/>
    </row>
  </sheetData>
  <sheetProtection sheet="1" formatColumns="0" formatRows="0" insertRows="0" selectLockedCells="1"/>
  <mergeCells count="185">
    <mergeCell ref="B47:B48"/>
    <mergeCell ref="B71:B72"/>
    <mergeCell ref="J2:K2"/>
    <mergeCell ref="D104:K105"/>
    <mergeCell ref="O83:Q83"/>
    <mergeCell ref="O84:Q84"/>
    <mergeCell ref="E83:K84"/>
    <mergeCell ref="D88:Q88"/>
    <mergeCell ref="D89:Q89"/>
    <mergeCell ref="D90:Q90"/>
    <mergeCell ref="E99:K100"/>
    <mergeCell ref="E101:K102"/>
    <mergeCell ref="L101:N101"/>
    <mergeCell ref="L102:N102"/>
    <mergeCell ref="O100:Q100"/>
    <mergeCell ref="O86:Q86"/>
    <mergeCell ref="O87:Q87"/>
    <mergeCell ref="D91:Q91"/>
    <mergeCell ref="D93:Q93"/>
    <mergeCell ref="D92:Q92"/>
    <mergeCell ref="O97:Q98"/>
    <mergeCell ref="O96:Q96"/>
    <mergeCell ref="O99:Q99"/>
    <mergeCell ref="L99:N99"/>
    <mergeCell ref="L100:N100"/>
    <mergeCell ref="D79:K79"/>
    <mergeCell ref="D80:K80"/>
    <mergeCell ref="D86:K87"/>
    <mergeCell ref="L86:N86"/>
    <mergeCell ref="L87:N87"/>
    <mergeCell ref="L96:N98"/>
    <mergeCell ref="L84:N84"/>
    <mergeCell ref="D94:Q95"/>
    <mergeCell ref="O58:Q58"/>
    <mergeCell ref="O104:Q104"/>
    <mergeCell ref="L104:N104"/>
    <mergeCell ref="E65:K66"/>
    <mergeCell ref="L66:N66"/>
    <mergeCell ref="D74:Q74"/>
    <mergeCell ref="O102:Q102"/>
    <mergeCell ref="O101:Q101"/>
    <mergeCell ref="E61:K62"/>
    <mergeCell ref="L105:N105"/>
    <mergeCell ref="D96:K96"/>
    <mergeCell ref="D97:K97"/>
    <mergeCell ref="D98:K98"/>
    <mergeCell ref="D85:Q85"/>
    <mergeCell ref="D67:Q67"/>
    <mergeCell ref="D78:K78"/>
    <mergeCell ref="D68:K69"/>
    <mergeCell ref="E81:K82"/>
    <mergeCell ref="L83:N83"/>
    <mergeCell ref="L57:N57"/>
    <mergeCell ref="D54:K54"/>
    <mergeCell ref="D55:K55"/>
    <mergeCell ref="O78:Q78"/>
    <mergeCell ref="D71:Q71"/>
    <mergeCell ref="D72:Q72"/>
    <mergeCell ref="D73:Q73"/>
    <mergeCell ref="D75:Q75"/>
    <mergeCell ref="L61:N61"/>
    <mergeCell ref="E63:K64"/>
    <mergeCell ref="D76:Q77"/>
    <mergeCell ref="O82:Q82"/>
    <mergeCell ref="O79:Q80"/>
    <mergeCell ref="L78:N80"/>
    <mergeCell ref="O81:Q81"/>
    <mergeCell ref="L69:N69"/>
    <mergeCell ref="D70:Q70"/>
    <mergeCell ref="L81:N81"/>
    <mergeCell ref="L68:N68"/>
    <mergeCell ref="E39:K40"/>
    <mergeCell ref="L45:N45"/>
    <mergeCell ref="D43:Q43"/>
    <mergeCell ref="E59:K60"/>
    <mergeCell ref="L58:N58"/>
    <mergeCell ref="L59:N59"/>
    <mergeCell ref="L60:N60"/>
    <mergeCell ref="D56:K56"/>
    <mergeCell ref="E57:K58"/>
    <mergeCell ref="O57:Q57"/>
    <mergeCell ref="O45:Q45"/>
    <mergeCell ref="D51:Q51"/>
    <mergeCell ref="D44:K45"/>
    <mergeCell ref="L54:N56"/>
    <mergeCell ref="L41:N41"/>
    <mergeCell ref="L42:N42"/>
    <mergeCell ref="E41:K42"/>
    <mergeCell ref="D46:Q46"/>
    <mergeCell ref="O54:Q54"/>
    <mergeCell ref="O55:Q56"/>
    <mergeCell ref="O36:Q36"/>
    <mergeCell ref="O37:Q37"/>
    <mergeCell ref="O38:Q38"/>
    <mergeCell ref="O39:Q39"/>
    <mergeCell ref="O40:Q40"/>
    <mergeCell ref="O44:Q44"/>
    <mergeCell ref="O27:Q27"/>
    <mergeCell ref="O28:Q28"/>
    <mergeCell ref="O29:Q29"/>
    <mergeCell ref="O33:Q33"/>
    <mergeCell ref="L34:N34"/>
    <mergeCell ref="L35:N35"/>
    <mergeCell ref="L31:N31"/>
    <mergeCell ref="L32:N32"/>
    <mergeCell ref="L44:N44"/>
    <mergeCell ref="O65:Q65"/>
    <mergeCell ref="O66:Q66"/>
    <mergeCell ref="O68:Q68"/>
    <mergeCell ref="O69:Q69"/>
    <mergeCell ref="O64:Q64"/>
    <mergeCell ref="L64:N64"/>
    <mergeCell ref="L65:N65"/>
    <mergeCell ref="O62:Q62"/>
    <mergeCell ref="O63:Q63"/>
    <mergeCell ref="O105:Q105"/>
    <mergeCell ref="L82:N82"/>
    <mergeCell ref="O30:Q30"/>
    <mergeCell ref="O31:Q31"/>
    <mergeCell ref="O32:Q32"/>
    <mergeCell ref="E37:K38"/>
    <mergeCell ref="E35:K36"/>
    <mergeCell ref="E33:K34"/>
    <mergeCell ref="E31:K32"/>
    <mergeCell ref="L36:N36"/>
    <mergeCell ref="D20:Q21"/>
    <mergeCell ref="B42:B43"/>
    <mergeCell ref="O42:Q42"/>
    <mergeCell ref="L39:N39"/>
    <mergeCell ref="L40:N40"/>
    <mergeCell ref="L37:N37"/>
    <mergeCell ref="L38:N38"/>
    <mergeCell ref="O41:Q41"/>
    <mergeCell ref="O25:Q25"/>
    <mergeCell ref="O26:Q26"/>
    <mergeCell ref="M4:O4"/>
    <mergeCell ref="P4:Q4"/>
    <mergeCell ref="D16:Q16"/>
    <mergeCell ref="D17:Q17"/>
    <mergeCell ref="D19:Q19"/>
    <mergeCell ref="D18:Q18"/>
    <mergeCell ref="I11:Q11"/>
    <mergeCell ref="I12:K12"/>
    <mergeCell ref="I13:K13"/>
    <mergeCell ref="O12:Q12"/>
    <mergeCell ref="O13:Q13"/>
    <mergeCell ref="J6:K8"/>
    <mergeCell ref="D24:K24"/>
    <mergeCell ref="B2:B8"/>
    <mergeCell ref="B10:B13"/>
    <mergeCell ref="B17:B18"/>
    <mergeCell ref="D10:H10"/>
    <mergeCell ref="D11:H11"/>
    <mergeCell ref="D12:H12"/>
    <mergeCell ref="D13:H13"/>
    <mergeCell ref="D15:Q15"/>
    <mergeCell ref="I10:Q10"/>
    <mergeCell ref="O60:Q60"/>
    <mergeCell ref="O22:Q22"/>
    <mergeCell ref="O23:Q24"/>
    <mergeCell ref="L25:N25"/>
    <mergeCell ref="E25:K26"/>
    <mergeCell ref="E27:K28"/>
    <mergeCell ref="E29:K30"/>
    <mergeCell ref="L30:N30"/>
    <mergeCell ref="D22:K22"/>
    <mergeCell ref="D23:K23"/>
    <mergeCell ref="L33:N33"/>
    <mergeCell ref="L62:N62"/>
    <mergeCell ref="L63:N63"/>
    <mergeCell ref="D52:Q53"/>
    <mergeCell ref="O61:Q61"/>
    <mergeCell ref="O59:Q59"/>
    <mergeCell ref="D47:Q47"/>
    <mergeCell ref="D48:Q48"/>
    <mergeCell ref="S6:X22"/>
    <mergeCell ref="D49:Q49"/>
    <mergeCell ref="D50:Q50"/>
    <mergeCell ref="O34:Q34"/>
    <mergeCell ref="O35:Q35"/>
    <mergeCell ref="L22:N24"/>
    <mergeCell ref="L26:N26"/>
    <mergeCell ref="L27:N27"/>
    <mergeCell ref="L28:N28"/>
    <mergeCell ref="L29:N29"/>
  </mergeCells>
  <dataValidations count="1">
    <dataValidation allowBlank="1" promptTitle="Stop and review data" prompt="Please make sure that all the data that was typed into this area that you can see once yoou tab off. if not then please attach another sheet with remaining data." sqref="W22:X22"/>
  </dataValidations>
  <printOptions/>
  <pageMargins left="0" right="0" top="0.31" bottom="0.35" header="0" footer="0.25"/>
  <pageSetup horizontalDpi="600" verticalDpi="600" orientation="portrait" scale="80"/>
  <headerFooter alignWithMargins="0">
    <oddFooter>&amp;CNational Performance Indicators, &amp;A&amp;RPage &amp;P</oddFooter>
  </headerFooter>
  <rowBreaks count="3" manualBreakCount="3">
    <brk id="46" max="255" man="1"/>
    <brk id="70" max="255" man="1"/>
    <brk id="88" max="255" man="1"/>
  </rowBreaks>
</worksheet>
</file>

<file path=xl/worksheets/sheet5.xml><?xml version="1.0" encoding="utf-8"?>
<worksheet xmlns="http://schemas.openxmlformats.org/spreadsheetml/2006/main" xmlns:r="http://schemas.openxmlformats.org/officeDocument/2006/relationships">
  <sheetPr>
    <tabColor theme="9"/>
  </sheetPr>
  <dimension ref="A1:AD60"/>
  <sheetViews>
    <sheetView showRowColHeaders="0" showZeros="0" workbookViewId="0" topLeftCell="D28">
      <selection activeCell="D18" sqref="D18:S19"/>
    </sheetView>
  </sheetViews>
  <sheetFormatPr defaultColWidth="9.33203125" defaultRowHeight="12.75"/>
  <cols>
    <col min="1" max="1" width="4" style="1" customWidth="1"/>
    <col min="2" max="2" width="13.33203125" style="1" customWidth="1"/>
    <col min="3" max="3" width="3.5" style="1" customWidth="1"/>
    <col min="4" max="4" width="5.33203125" style="1" customWidth="1"/>
    <col min="5" max="5" width="2.83203125" style="1" customWidth="1"/>
    <col min="6" max="6" width="7.83203125" style="1" customWidth="1"/>
    <col min="7" max="7" width="5.33203125" style="1" customWidth="1"/>
    <col min="8" max="8" width="1.5" style="1" customWidth="1"/>
    <col min="9" max="10" width="3.83203125" style="1" customWidth="1"/>
    <col min="11" max="11" width="43.66015625" style="1" customWidth="1"/>
    <col min="12" max="12" width="8.33203125" style="1" customWidth="1"/>
    <col min="13" max="13" width="2.16015625" style="1" customWidth="1"/>
    <col min="14" max="14" width="3.83203125" style="1" customWidth="1"/>
    <col min="15" max="15" width="3.16015625" style="1" customWidth="1"/>
    <col min="16" max="16" width="3.83203125" style="1" customWidth="1"/>
    <col min="17" max="18" width="6.16015625" style="1" customWidth="1"/>
    <col min="19" max="19" width="8.16015625" style="1" customWidth="1"/>
    <col min="20" max="22" width="3.83203125" style="1" customWidth="1"/>
    <col min="23" max="23" width="4.16015625" style="1" customWidth="1"/>
    <col min="24" max="24" width="24.16015625" style="1" customWidth="1"/>
    <col min="25" max="25" width="4.16015625" style="1" customWidth="1"/>
    <col min="26" max="28" width="4.16015625" style="63" customWidth="1"/>
    <col min="29" max="43" width="4.83203125" style="1" customWidth="1"/>
    <col min="44" max="16384" width="9.33203125" style="1" customWidth="1"/>
  </cols>
  <sheetData>
    <row r="1" spans="25:28" ht="12">
      <c r="Y1" s="63"/>
      <c r="AB1" s="1"/>
    </row>
    <row r="2" spans="2:30" s="3" customFormat="1" ht="12" customHeight="1">
      <c r="B2" s="488"/>
      <c r="D2" s="137"/>
      <c r="E2" s="112"/>
      <c r="F2" s="112"/>
      <c r="G2" s="112"/>
      <c r="H2" s="112"/>
      <c r="I2" s="112"/>
      <c r="J2" s="112"/>
      <c r="K2" s="482"/>
      <c r="L2" s="483"/>
      <c r="M2" s="112"/>
      <c r="N2" s="192">
        <f>'Goal 1 Workplan'!N2</f>
        <v>0</v>
      </c>
      <c r="O2" s="112"/>
      <c r="P2" s="113"/>
      <c r="Q2" s="114"/>
      <c r="R2" s="114"/>
      <c r="S2" s="115"/>
      <c r="T2" s="15"/>
      <c r="U2" s="1"/>
      <c r="V2" s="1"/>
      <c r="W2" s="1"/>
      <c r="X2" s="1"/>
      <c r="Y2" s="1"/>
      <c r="Z2" s="63"/>
      <c r="AA2" s="63"/>
      <c r="AB2" s="63"/>
      <c r="AC2" s="1"/>
      <c r="AD2" s="1"/>
    </row>
    <row r="3" spans="2:30" s="3" customFormat="1" ht="9.75" customHeight="1">
      <c r="B3" s="488"/>
      <c r="D3" s="137" t="s">
        <v>47</v>
      </c>
      <c r="E3" s="112"/>
      <c r="F3" s="112"/>
      <c r="G3" s="112"/>
      <c r="H3" s="112"/>
      <c r="I3" s="112"/>
      <c r="J3" s="112"/>
      <c r="K3" s="112"/>
      <c r="L3" s="112"/>
      <c r="M3" s="112"/>
      <c r="N3" s="192">
        <f>('Goal 1 Workplan'!N3)</f>
        <v>0</v>
      </c>
      <c r="O3" s="486"/>
      <c r="P3" s="487"/>
      <c r="Q3" s="487"/>
      <c r="R3" s="114"/>
      <c r="S3" s="115"/>
      <c r="T3" s="15"/>
      <c r="U3" s="1"/>
      <c r="V3" s="1"/>
      <c r="W3" s="1"/>
      <c r="X3" s="1"/>
      <c r="Y3" s="1"/>
      <c r="Z3" s="63"/>
      <c r="AA3" s="63"/>
      <c r="AB3" s="63"/>
      <c r="AC3" s="1"/>
      <c r="AD3" s="1"/>
    </row>
    <row r="4" spans="2:30" s="3" customFormat="1" ht="9.75" customHeight="1">
      <c r="B4" s="488"/>
      <c r="D4" s="137" t="s">
        <v>48</v>
      </c>
      <c r="E4" s="112"/>
      <c r="F4" s="112"/>
      <c r="G4" s="112"/>
      <c r="H4" s="112"/>
      <c r="I4" s="112"/>
      <c r="J4" s="112"/>
      <c r="K4" s="112"/>
      <c r="L4" s="112"/>
      <c r="M4" s="112"/>
      <c r="N4" s="121">
        <f>'Goal 1 Workplan'!N4</f>
        <v>0</v>
      </c>
      <c r="O4" s="459" t="s">
        <v>53</v>
      </c>
      <c r="P4" s="459"/>
      <c r="Q4" s="459"/>
      <c r="R4" s="460">
        <f>'Goal 1 Workplan'!P3</f>
        <v>0</v>
      </c>
      <c r="S4" s="460"/>
      <c r="T4" s="15"/>
      <c r="U4" s="1"/>
      <c r="V4" s="1"/>
      <c r="W4" s="1"/>
      <c r="X4" s="1"/>
      <c r="Y4" s="1"/>
      <c r="Z4" s="63"/>
      <c r="AA4" s="63"/>
      <c r="AB4" s="63"/>
      <c r="AC4" s="1"/>
      <c r="AD4" s="1"/>
    </row>
    <row r="5" spans="2:30" s="3" customFormat="1" ht="0" customHeight="1" hidden="1">
      <c r="B5" s="488"/>
      <c r="D5" s="137"/>
      <c r="E5" s="112"/>
      <c r="F5" s="112"/>
      <c r="G5" s="112"/>
      <c r="H5" s="112"/>
      <c r="I5" s="112"/>
      <c r="J5" s="112"/>
      <c r="K5" s="112"/>
      <c r="L5" s="112"/>
      <c r="M5" s="112"/>
      <c r="N5" s="112"/>
      <c r="O5" s="112"/>
      <c r="P5" s="113"/>
      <c r="Q5" s="114"/>
      <c r="R5" s="114"/>
      <c r="S5" s="115"/>
      <c r="T5" s="15"/>
      <c r="U5" s="1"/>
      <c r="V5" s="1"/>
      <c r="W5" s="1"/>
      <c r="X5" s="1"/>
      <c r="Y5" s="1"/>
      <c r="Z5" s="63"/>
      <c r="AA5" s="63"/>
      <c r="AB5" s="63"/>
      <c r="AC5" s="1"/>
      <c r="AD5" s="1"/>
    </row>
    <row r="6" spans="2:30" s="3" customFormat="1" ht="9.75" customHeight="1">
      <c r="B6" s="488"/>
      <c r="D6" s="137" t="s">
        <v>196</v>
      </c>
      <c r="E6" s="112"/>
      <c r="F6" s="112"/>
      <c r="G6" s="112"/>
      <c r="H6" s="112"/>
      <c r="I6" s="112"/>
      <c r="J6" s="112"/>
      <c r="K6" s="112"/>
      <c r="L6" s="112"/>
      <c r="M6" s="112"/>
      <c r="N6" s="116"/>
      <c r="O6" s="112"/>
      <c r="P6" s="113"/>
      <c r="Q6" s="114"/>
      <c r="R6" s="114"/>
      <c r="S6" s="115"/>
      <c r="T6" s="15"/>
      <c r="U6" s="1"/>
      <c r="V6" s="1"/>
      <c r="W6" s="1"/>
      <c r="X6" s="1"/>
      <c r="Y6" s="1"/>
      <c r="Z6" s="63"/>
      <c r="AA6" s="63"/>
      <c r="AB6" s="63"/>
      <c r="AC6" s="1"/>
      <c r="AD6" s="1"/>
    </row>
    <row r="7" spans="2:30" s="3" customFormat="1" ht="0" customHeight="1" hidden="1">
      <c r="B7" s="488"/>
      <c r="D7" s="137"/>
      <c r="E7" s="112"/>
      <c r="F7" s="112"/>
      <c r="G7" s="112"/>
      <c r="H7" s="112"/>
      <c r="I7" s="112"/>
      <c r="J7" s="112"/>
      <c r="K7" s="452" t="s">
        <v>197</v>
      </c>
      <c r="L7" s="452"/>
      <c r="M7" s="112"/>
      <c r="N7" s="112"/>
      <c r="O7" s="112"/>
      <c r="P7" s="113"/>
      <c r="Q7" s="114"/>
      <c r="R7" s="114"/>
      <c r="S7" s="115"/>
      <c r="T7" s="15"/>
      <c r="U7" s="1"/>
      <c r="V7" s="1"/>
      <c r="W7" s="1"/>
      <c r="X7" s="1"/>
      <c r="Y7" s="1"/>
      <c r="Z7" s="63"/>
      <c r="AA7" s="63"/>
      <c r="AB7" s="63"/>
      <c r="AC7" s="1"/>
      <c r="AD7" s="1"/>
    </row>
    <row r="8" spans="2:30" s="3" customFormat="1" ht="9.75" customHeight="1">
      <c r="B8" s="488"/>
      <c r="D8" s="137" t="s">
        <v>371</v>
      </c>
      <c r="E8" s="112"/>
      <c r="F8" s="112"/>
      <c r="G8" s="112"/>
      <c r="H8" s="112"/>
      <c r="I8" s="112"/>
      <c r="J8" s="112"/>
      <c r="K8" s="452"/>
      <c r="L8" s="452"/>
      <c r="M8" s="112"/>
      <c r="N8" s="116"/>
      <c r="O8" s="112"/>
      <c r="P8" s="113"/>
      <c r="Q8" s="114"/>
      <c r="R8" s="114"/>
      <c r="S8" s="115"/>
      <c r="T8" s="1"/>
      <c r="U8" s="335" t="s">
        <v>252</v>
      </c>
      <c r="V8" s="336"/>
      <c r="W8" s="336"/>
      <c r="X8" s="336"/>
      <c r="Y8" s="337"/>
      <c r="Z8" s="338"/>
      <c r="AA8" s="63"/>
      <c r="AB8" s="63"/>
      <c r="AC8" s="1"/>
      <c r="AD8" s="1"/>
    </row>
    <row r="9" spans="2:29" s="3" customFormat="1" ht="14.25" customHeight="1">
      <c r="B9" s="488"/>
      <c r="D9" s="137"/>
      <c r="E9" s="112"/>
      <c r="F9" s="112"/>
      <c r="G9" s="112"/>
      <c r="H9" s="112"/>
      <c r="I9" s="112"/>
      <c r="J9" s="112"/>
      <c r="K9" s="452"/>
      <c r="L9" s="452"/>
      <c r="M9" s="112"/>
      <c r="N9" s="112"/>
      <c r="O9" s="117"/>
      <c r="P9" s="117"/>
      <c r="Q9" s="117"/>
      <c r="R9" s="112"/>
      <c r="S9" s="112"/>
      <c r="T9" s="1"/>
      <c r="U9" s="339"/>
      <c r="V9" s="340"/>
      <c r="W9" s="340"/>
      <c r="X9" s="340"/>
      <c r="Y9" s="341"/>
      <c r="Z9" s="342"/>
      <c r="AA9" s="63"/>
      <c r="AB9" s="1"/>
      <c r="AC9" s="1"/>
    </row>
    <row r="10" spans="2:26" ht="12">
      <c r="B10" s="488"/>
      <c r="D10" s="457" t="s">
        <v>50</v>
      </c>
      <c r="E10" s="457"/>
      <c r="F10" s="457"/>
      <c r="G10" s="457"/>
      <c r="H10" s="457"/>
      <c r="I10" s="446">
        <f>'Goal 1 Workplan'!J11</f>
        <v>0</v>
      </c>
      <c r="J10" s="446"/>
      <c r="K10" s="446"/>
      <c r="L10" s="446"/>
      <c r="M10" s="446"/>
      <c r="N10" s="446"/>
      <c r="O10" s="446"/>
      <c r="P10" s="446"/>
      <c r="Q10" s="446"/>
      <c r="R10" s="446"/>
      <c r="S10" s="446"/>
      <c r="U10" s="339"/>
      <c r="V10" s="340"/>
      <c r="W10" s="340"/>
      <c r="X10" s="340"/>
      <c r="Y10" s="341"/>
      <c r="Z10" s="342"/>
    </row>
    <row r="11" spans="4:26" ht="15" customHeight="1">
      <c r="D11" s="457" t="s">
        <v>54</v>
      </c>
      <c r="E11" s="457"/>
      <c r="F11" s="457"/>
      <c r="G11" s="457"/>
      <c r="H11" s="457"/>
      <c r="I11" s="462">
        <f>'Goal 1 Workplan'!J12</f>
        <v>0</v>
      </c>
      <c r="J11" s="462"/>
      <c r="K11" s="462"/>
      <c r="L11" s="462"/>
      <c r="M11" s="462"/>
      <c r="N11" s="462"/>
      <c r="O11" s="462"/>
      <c r="P11" s="462"/>
      <c r="Q11" s="462"/>
      <c r="R11" s="462"/>
      <c r="S11" s="462"/>
      <c r="U11" s="339"/>
      <c r="V11" s="340"/>
      <c r="W11" s="340"/>
      <c r="X11" s="340"/>
      <c r="Y11" s="341"/>
      <c r="Z11" s="342"/>
    </row>
    <row r="12" spans="4:26" ht="15" customHeight="1">
      <c r="D12" s="458" t="s">
        <v>77</v>
      </c>
      <c r="E12" s="458"/>
      <c r="F12" s="458"/>
      <c r="G12" s="458"/>
      <c r="H12" s="458"/>
      <c r="I12" s="451">
        <f>'Goal 1 Workplan'!J13</f>
        <v>0</v>
      </c>
      <c r="J12" s="451"/>
      <c r="K12" s="451"/>
      <c r="L12" s="123" t="s">
        <v>79</v>
      </c>
      <c r="M12" s="123"/>
      <c r="N12" s="123"/>
      <c r="O12" s="451">
        <f>'Goal 1 Workplan'!N13</f>
        <v>0</v>
      </c>
      <c r="P12" s="451"/>
      <c r="Q12" s="451"/>
      <c r="R12" s="451"/>
      <c r="S12" s="451"/>
      <c r="U12" s="339"/>
      <c r="V12" s="340"/>
      <c r="W12" s="340"/>
      <c r="X12" s="340"/>
      <c r="Y12" s="341"/>
      <c r="Z12" s="342"/>
    </row>
    <row r="13" spans="4:26" ht="15" customHeight="1">
      <c r="D13" s="458" t="s">
        <v>76</v>
      </c>
      <c r="E13" s="458"/>
      <c r="F13" s="458"/>
      <c r="G13" s="458"/>
      <c r="H13" s="458"/>
      <c r="I13" s="507">
        <f>'Goal 1 Workplan'!J14</f>
        <v>0</v>
      </c>
      <c r="J13" s="507"/>
      <c r="K13" s="507"/>
      <c r="L13" s="118" t="s">
        <v>78</v>
      </c>
      <c r="M13" s="118"/>
      <c r="N13" s="118"/>
      <c r="O13" s="451">
        <f>'Goal 1 Workplan'!N14</f>
        <v>0</v>
      </c>
      <c r="P13" s="451"/>
      <c r="Q13" s="451"/>
      <c r="R13" s="451"/>
      <c r="S13" s="451"/>
      <c r="U13" s="339"/>
      <c r="V13" s="340"/>
      <c r="W13" s="340"/>
      <c r="X13" s="340"/>
      <c r="Y13" s="341"/>
      <c r="Z13" s="342"/>
    </row>
    <row r="14" spans="1:26" ht="14.25" customHeight="1">
      <c r="A14" s="508"/>
      <c r="B14" s="487"/>
      <c r="D14" s="155"/>
      <c r="E14" s="155"/>
      <c r="F14" s="155"/>
      <c r="G14" s="155"/>
      <c r="H14" s="155"/>
      <c r="I14" s="155"/>
      <c r="J14" s="155"/>
      <c r="K14" s="155"/>
      <c r="L14" s="155"/>
      <c r="M14" s="155"/>
      <c r="N14" s="155"/>
      <c r="O14" s="155"/>
      <c r="P14" s="155"/>
      <c r="Q14" s="155"/>
      <c r="R14" s="155"/>
      <c r="S14" s="155"/>
      <c r="U14" s="339"/>
      <c r="V14" s="340"/>
      <c r="W14" s="340"/>
      <c r="X14" s="340"/>
      <c r="Y14" s="341"/>
      <c r="Z14" s="342"/>
    </row>
    <row r="15" spans="1:29" ht="20.25" customHeight="1">
      <c r="A15" s="487"/>
      <c r="B15" s="487"/>
      <c r="C15" s="27"/>
      <c r="D15" s="369" t="s">
        <v>45</v>
      </c>
      <c r="E15" s="369"/>
      <c r="F15" s="369"/>
      <c r="G15" s="369"/>
      <c r="H15" s="369"/>
      <c r="I15" s="369"/>
      <c r="J15" s="369"/>
      <c r="K15" s="369"/>
      <c r="L15" s="369"/>
      <c r="M15" s="369"/>
      <c r="N15" s="369"/>
      <c r="O15" s="369"/>
      <c r="P15" s="369"/>
      <c r="Q15" s="369"/>
      <c r="R15" s="369"/>
      <c r="S15" s="369"/>
      <c r="T15" s="63"/>
      <c r="U15" s="339"/>
      <c r="V15" s="340"/>
      <c r="W15" s="340"/>
      <c r="X15" s="340"/>
      <c r="Y15" s="341"/>
      <c r="Z15" s="342"/>
      <c r="AC15" s="63"/>
    </row>
    <row r="16" spans="1:29" ht="16.5" customHeight="1">
      <c r="A16" s="487"/>
      <c r="B16" s="487"/>
      <c r="C16" s="27"/>
      <c r="D16" s="392" t="s">
        <v>418</v>
      </c>
      <c r="E16" s="392"/>
      <c r="F16" s="392"/>
      <c r="G16" s="392"/>
      <c r="H16" s="392"/>
      <c r="I16" s="392"/>
      <c r="J16" s="392"/>
      <c r="K16" s="392"/>
      <c r="L16" s="392"/>
      <c r="M16" s="392"/>
      <c r="N16" s="392"/>
      <c r="O16" s="392"/>
      <c r="P16" s="392"/>
      <c r="Q16" s="392"/>
      <c r="R16" s="392"/>
      <c r="S16" s="392"/>
      <c r="T16" s="63"/>
      <c r="U16" s="339"/>
      <c r="V16" s="340"/>
      <c r="W16" s="340"/>
      <c r="X16" s="340"/>
      <c r="Y16" s="341"/>
      <c r="Z16" s="342"/>
      <c r="AC16" s="63"/>
    </row>
    <row r="17" spans="4:29" ht="15" customHeight="1">
      <c r="D17" s="500" t="s">
        <v>207</v>
      </c>
      <c r="E17" s="500"/>
      <c r="F17" s="500"/>
      <c r="G17" s="500"/>
      <c r="H17" s="500"/>
      <c r="I17" s="500"/>
      <c r="J17" s="500"/>
      <c r="K17" s="500"/>
      <c r="L17" s="500"/>
      <c r="M17" s="500"/>
      <c r="N17" s="500"/>
      <c r="O17" s="500"/>
      <c r="P17" s="500"/>
      <c r="Q17" s="500"/>
      <c r="R17" s="500"/>
      <c r="S17" s="500"/>
      <c r="T17" s="63"/>
      <c r="U17" s="339"/>
      <c r="V17" s="340"/>
      <c r="W17" s="340"/>
      <c r="X17" s="340"/>
      <c r="Y17" s="341"/>
      <c r="Z17" s="342"/>
      <c r="AC17" s="63"/>
    </row>
    <row r="18" spans="2:29" ht="38.25" customHeight="1">
      <c r="B18" s="371" t="s">
        <v>394</v>
      </c>
      <c r="D18" s="501"/>
      <c r="E18" s="501"/>
      <c r="F18" s="501"/>
      <c r="G18" s="501"/>
      <c r="H18" s="501"/>
      <c r="I18" s="501"/>
      <c r="J18" s="501"/>
      <c r="K18" s="501"/>
      <c r="L18" s="501"/>
      <c r="M18" s="501"/>
      <c r="N18" s="501"/>
      <c r="O18" s="501"/>
      <c r="P18" s="501"/>
      <c r="Q18" s="501"/>
      <c r="R18" s="501"/>
      <c r="S18" s="501"/>
      <c r="T18" s="63"/>
      <c r="U18" s="339"/>
      <c r="V18" s="340"/>
      <c r="W18" s="340"/>
      <c r="X18" s="340"/>
      <c r="Y18" s="341"/>
      <c r="Z18" s="342"/>
      <c r="AC18" s="63"/>
    </row>
    <row r="19" spans="2:29" ht="54" customHeight="1">
      <c r="B19" s="410"/>
      <c r="D19" s="501"/>
      <c r="E19" s="501"/>
      <c r="F19" s="501"/>
      <c r="G19" s="501"/>
      <c r="H19" s="501"/>
      <c r="I19" s="501"/>
      <c r="J19" s="501"/>
      <c r="K19" s="501"/>
      <c r="L19" s="501"/>
      <c r="M19" s="501"/>
      <c r="N19" s="501"/>
      <c r="O19" s="501"/>
      <c r="P19" s="501"/>
      <c r="Q19" s="501"/>
      <c r="R19" s="501"/>
      <c r="S19" s="501"/>
      <c r="T19" s="63"/>
      <c r="U19" s="339"/>
      <c r="V19" s="340"/>
      <c r="W19" s="340"/>
      <c r="X19" s="340"/>
      <c r="Y19" s="341"/>
      <c r="Z19" s="342"/>
      <c r="AC19" s="63"/>
    </row>
    <row r="20" spans="4:29" ht="15.75" customHeight="1">
      <c r="D20" s="510" t="s">
        <v>208</v>
      </c>
      <c r="E20" s="510"/>
      <c r="F20" s="510"/>
      <c r="G20" s="510"/>
      <c r="H20" s="510"/>
      <c r="I20" s="510"/>
      <c r="J20" s="510"/>
      <c r="K20" s="510"/>
      <c r="L20" s="510"/>
      <c r="M20" s="510"/>
      <c r="N20" s="510"/>
      <c r="O20" s="510"/>
      <c r="P20" s="510"/>
      <c r="Q20" s="510"/>
      <c r="R20" s="510"/>
      <c r="S20" s="510"/>
      <c r="T20" s="63"/>
      <c r="U20" s="339"/>
      <c r="V20" s="340"/>
      <c r="W20" s="340"/>
      <c r="X20" s="340"/>
      <c r="Y20" s="341"/>
      <c r="Z20" s="342"/>
      <c r="AC20" s="63"/>
    </row>
    <row r="21" spans="4:29" ht="36.75" customHeight="1">
      <c r="D21" s="366"/>
      <c r="E21" s="366"/>
      <c r="F21" s="366"/>
      <c r="G21" s="366"/>
      <c r="H21" s="366"/>
      <c r="I21" s="366"/>
      <c r="J21" s="366"/>
      <c r="K21" s="366"/>
      <c r="L21" s="366"/>
      <c r="M21" s="366"/>
      <c r="N21" s="366"/>
      <c r="O21" s="366"/>
      <c r="P21" s="366"/>
      <c r="Q21" s="366"/>
      <c r="R21" s="366"/>
      <c r="S21" s="366"/>
      <c r="T21" s="63"/>
      <c r="U21" s="339"/>
      <c r="V21" s="340"/>
      <c r="W21" s="340"/>
      <c r="X21" s="340"/>
      <c r="Y21" s="341"/>
      <c r="Z21" s="342"/>
      <c r="AC21" s="63"/>
    </row>
    <row r="22" spans="4:29" ht="42" customHeight="1">
      <c r="D22" s="365"/>
      <c r="E22" s="365"/>
      <c r="F22" s="365"/>
      <c r="G22" s="365"/>
      <c r="H22" s="365"/>
      <c r="I22" s="365"/>
      <c r="J22" s="365"/>
      <c r="K22" s="365"/>
      <c r="L22" s="365"/>
      <c r="M22" s="365"/>
      <c r="N22" s="365"/>
      <c r="O22" s="365"/>
      <c r="P22" s="365"/>
      <c r="Q22" s="365"/>
      <c r="R22" s="365"/>
      <c r="S22" s="365"/>
      <c r="T22" s="63"/>
      <c r="U22" s="343"/>
      <c r="V22" s="341"/>
      <c r="W22" s="341"/>
      <c r="X22" s="341"/>
      <c r="Y22" s="341"/>
      <c r="Z22" s="342"/>
      <c r="AC22" s="63"/>
    </row>
    <row r="23" spans="1:26" ht="24.75" customHeight="1">
      <c r="A23" s="15"/>
      <c r="B23" s="15"/>
      <c r="D23" s="389" t="s">
        <v>108</v>
      </c>
      <c r="E23" s="390"/>
      <c r="F23" s="390"/>
      <c r="G23" s="390"/>
      <c r="H23" s="390"/>
      <c r="I23" s="390"/>
      <c r="J23" s="390"/>
      <c r="K23" s="390"/>
      <c r="L23" s="390"/>
      <c r="M23" s="443"/>
      <c r="N23" s="399" t="s">
        <v>87</v>
      </c>
      <c r="O23" s="429"/>
      <c r="P23" s="430"/>
      <c r="Q23" s="351" t="s">
        <v>192</v>
      </c>
      <c r="R23" s="352"/>
      <c r="S23" s="353"/>
      <c r="U23" s="343"/>
      <c r="V23" s="341"/>
      <c r="W23" s="341"/>
      <c r="X23" s="341"/>
      <c r="Y23" s="341"/>
      <c r="Z23" s="342"/>
    </row>
    <row r="24" spans="4:26" ht="16.5" customHeight="1">
      <c r="D24" s="103" t="s">
        <v>421</v>
      </c>
      <c r="E24" s="45"/>
      <c r="F24" s="45"/>
      <c r="G24" s="45"/>
      <c r="H24" s="45"/>
      <c r="I24" s="45"/>
      <c r="J24" s="45"/>
      <c r="K24" s="45"/>
      <c r="L24" s="45"/>
      <c r="M24" s="46"/>
      <c r="N24" s="431"/>
      <c r="O24" s="432"/>
      <c r="P24" s="433"/>
      <c r="Q24" s="383" t="s">
        <v>224</v>
      </c>
      <c r="R24" s="384"/>
      <c r="S24" s="385"/>
      <c r="U24" s="344"/>
      <c r="V24" s="345"/>
      <c r="W24" s="345"/>
      <c r="X24" s="345"/>
      <c r="Y24" s="345"/>
      <c r="Z24" s="346"/>
    </row>
    <row r="25" spans="4:24" ht="54.75" customHeight="1">
      <c r="D25" s="497" t="s">
        <v>209</v>
      </c>
      <c r="E25" s="498"/>
      <c r="F25" s="498"/>
      <c r="G25" s="498"/>
      <c r="H25" s="498"/>
      <c r="I25" s="498"/>
      <c r="J25" s="498"/>
      <c r="K25" s="498"/>
      <c r="L25" s="498"/>
      <c r="M25" s="499"/>
      <c r="N25" s="434"/>
      <c r="O25" s="435"/>
      <c r="P25" s="436"/>
      <c r="Q25" s="386"/>
      <c r="R25" s="387"/>
      <c r="S25" s="388"/>
      <c r="U25" s="63"/>
      <c r="V25" s="63"/>
      <c r="W25" s="63"/>
      <c r="X25" s="63"/>
    </row>
    <row r="26" spans="4:24" ht="15.75" customHeight="1">
      <c r="D26" s="491" t="s">
        <v>294</v>
      </c>
      <c r="E26" s="492"/>
      <c r="F26" s="492"/>
      <c r="G26" s="492"/>
      <c r="H26" s="492"/>
      <c r="I26" s="492"/>
      <c r="J26" s="492"/>
      <c r="K26" s="492"/>
      <c r="L26" s="492"/>
      <c r="M26" s="493"/>
      <c r="N26" s="440" t="s">
        <v>85</v>
      </c>
      <c r="O26" s="441"/>
      <c r="P26" s="442"/>
      <c r="Q26" s="426"/>
      <c r="R26" s="427"/>
      <c r="S26" s="428"/>
      <c r="U26" s="63"/>
      <c r="V26" s="63"/>
      <c r="W26" s="63"/>
      <c r="X26" s="63"/>
    </row>
    <row r="27" spans="4:19" ht="15.75" customHeight="1">
      <c r="D27" s="494"/>
      <c r="E27" s="495"/>
      <c r="F27" s="495"/>
      <c r="G27" s="495"/>
      <c r="H27" s="495"/>
      <c r="I27" s="495"/>
      <c r="J27" s="495"/>
      <c r="K27" s="495"/>
      <c r="L27" s="495"/>
      <c r="M27" s="496"/>
      <c r="N27" s="437" t="s">
        <v>88</v>
      </c>
      <c r="O27" s="438"/>
      <c r="P27" s="439"/>
      <c r="Q27" s="423"/>
      <c r="R27" s="424"/>
      <c r="S27" s="425"/>
    </row>
    <row r="28" spans="4:19" ht="12" customHeight="1">
      <c r="D28" s="329" t="s">
        <v>109</v>
      </c>
      <c r="E28" s="329"/>
      <c r="F28" s="329"/>
      <c r="G28" s="329"/>
      <c r="H28" s="329"/>
      <c r="I28" s="329"/>
      <c r="J28" s="329"/>
      <c r="K28" s="329"/>
      <c r="L28" s="329"/>
      <c r="M28" s="329"/>
      <c r="N28" s="329"/>
      <c r="O28" s="329"/>
      <c r="P28" s="329"/>
      <c r="Q28" s="329"/>
      <c r="R28" s="329"/>
      <c r="S28" s="329"/>
    </row>
    <row r="29" spans="4:19" ht="12" customHeight="1">
      <c r="D29" s="360"/>
      <c r="E29" s="361"/>
      <c r="F29" s="361"/>
      <c r="G29" s="361"/>
      <c r="H29" s="361"/>
      <c r="I29" s="361"/>
      <c r="J29" s="361"/>
      <c r="K29" s="361"/>
      <c r="L29" s="361"/>
      <c r="M29" s="489"/>
      <c r="N29" s="440" t="s">
        <v>85</v>
      </c>
      <c r="O29" s="441"/>
      <c r="P29" s="442"/>
      <c r="Q29" s="426"/>
      <c r="R29" s="427"/>
      <c r="S29" s="428"/>
    </row>
    <row r="30" spans="4:19" ht="12" customHeight="1">
      <c r="D30" s="362"/>
      <c r="E30" s="363"/>
      <c r="F30" s="363"/>
      <c r="G30" s="363"/>
      <c r="H30" s="363"/>
      <c r="I30" s="363"/>
      <c r="J30" s="363"/>
      <c r="K30" s="363"/>
      <c r="L30" s="363"/>
      <c r="M30" s="490"/>
      <c r="N30" s="437" t="s">
        <v>88</v>
      </c>
      <c r="O30" s="438"/>
      <c r="P30" s="439"/>
      <c r="Q30" s="423"/>
      <c r="R30" s="424"/>
      <c r="S30" s="425"/>
    </row>
    <row r="31" spans="4:28" ht="12" customHeight="1">
      <c r="D31" s="509"/>
      <c r="E31" s="509"/>
      <c r="F31" s="509"/>
      <c r="G31" s="509"/>
      <c r="H31" s="509"/>
      <c r="I31" s="509"/>
      <c r="J31" s="509"/>
      <c r="K31" s="509"/>
      <c r="L31" s="509"/>
      <c r="M31" s="509"/>
      <c r="N31" s="509"/>
      <c r="O31" s="509"/>
      <c r="P31" s="509"/>
      <c r="Q31" s="509"/>
      <c r="R31" s="509"/>
      <c r="S31" s="509"/>
      <c r="Z31" s="1"/>
      <c r="AA31" s="1"/>
      <c r="AB31" s="1"/>
    </row>
    <row r="32" spans="4:28" ht="12" customHeight="1">
      <c r="D32" s="369" t="s">
        <v>45</v>
      </c>
      <c r="E32" s="369"/>
      <c r="F32" s="369"/>
      <c r="G32" s="369"/>
      <c r="H32" s="369"/>
      <c r="I32" s="369"/>
      <c r="J32" s="369"/>
      <c r="K32" s="369"/>
      <c r="L32" s="369"/>
      <c r="M32" s="369"/>
      <c r="N32" s="369"/>
      <c r="O32" s="369"/>
      <c r="P32" s="369"/>
      <c r="Q32" s="369"/>
      <c r="R32" s="369"/>
      <c r="S32" s="369"/>
      <c r="Z32" s="1"/>
      <c r="AA32" s="1"/>
      <c r="AB32" s="1"/>
    </row>
    <row r="33" spans="4:28" ht="12" customHeight="1">
      <c r="D33" s="392" t="s">
        <v>419</v>
      </c>
      <c r="E33" s="392"/>
      <c r="F33" s="392"/>
      <c r="G33" s="392"/>
      <c r="H33" s="392"/>
      <c r="I33" s="392"/>
      <c r="J33" s="392"/>
      <c r="K33" s="392"/>
      <c r="L33" s="392"/>
      <c r="M33" s="392"/>
      <c r="N33" s="392"/>
      <c r="O33" s="392"/>
      <c r="P33" s="392"/>
      <c r="Q33" s="392"/>
      <c r="R33" s="392"/>
      <c r="S33" s="392"/>
      <c r="Z33" s="1"/>
      <c r="AA33" s="1"/>
      <c r="AB33" s="1"/>
    </row>
    <row r="34" spans="4:28" ht="12" customHeight="1">
      <c r="D34" s="500" t="s">
        <v>207</v>
      </c>
      <c r="E34" s="500"/>
      <c r="F34" s="500"/>
      <c r="G34" s="500"/>
      <c r="H34" s="500"/>
      <c r="I34" s="500"/>
      <c r="J34" s="500"/>
      <c r="K34" s="500"/>
      <c r="L34" s="500"/>
      <c r="M34" s="500"/>
      <c r="N34" s="500"/>
      <c r="O34" s="500"/>
      <c r="P34" s="500"/>
      <c r="Q34" s="500"/>
      <c r="R34" s="500"/>
      <c r="S34" s="500"/>
      <c r="Z34" s="1"/>
      <c r="AA34" s="1"/>
      <c r="AB34" s="1"/>
    </row>
    <row r="35" spans="2:28" ht="77.25" customHeight="1">
      <c r="B35" s="371" t="s">
        <v>404</v>
      </c>
      <c r="D35" s="502"/>
      <c r="E35" s="502"/>
      <c r="F35" s="502"/>
      <c r="G35" s="502"/>
      <c r="H35" s="502"/>
      <c r="I35" s="502"/>
      <c r="J35" s="502"/>
      <c r="K35" s="502"/>
      <c r="L35" s="502"/>
      <c r="M35" s="502"/>
      <c r="N35" s="502"/>
      <c r="O35" s="502"/>
      <c r="P35" s="502"/>
      <c r="Q35" s="502"/>
      <c r="R35" s="502"/>
      <c r="S35" s="502"/>
      <c r="Z35" s="1"/>
      <c r="AA35" s="1"/>
      <c r="AB35" s="1"/>
    </row>
    <row r="36" spans="2:28" ht="12" customHeight="1">
      <c r="B36" s="410"/>
      <c r="D36" s="394" t="s">
        <v>211</v>
      </c>
      <c r="E36" s="394"/>
      <c r="F36" s="394"/>
      <c r="G36" s="394"/>
      <c r="H36" s="394"/>
      <c r="I36" s="394"/>
      <c r="J36" s="394"/>
      <c r="K36" s="394"/>
      <c r="L36" s="394"/>
      <c r="M36" s="394"/>
      <c r="N36" s="394"/>
      <c r="O36" s="394"/>
      <c r="P36" s="394"/>
      <c r="Q36" s="394"/>
      <c r="R36" s="394"/>
      <c r="S36" s="394"/>
      <c r="Z36" s="1"/>
      <c r="AA36" s="1"/>
      <c r="AB36" s="1"/>
    </row>
    <row r="37" spans="4:28" ht="36.75" customHeight="1">
      <c r="D37" s="366"/>
      <c r="E37" s="366"/>
      <c r="F37" s="366"/>
      <c r="G37" s="366"/>
      <c r="H37" s="366"/>
      <c r="I37" s="366"/>
      <c r="J37" s="366"/>
      <c r="K37" s="366"/>
      <c r="L37" s="366"/>
      <c r="M37" s="366"/>
      <c r="N37" s="366"/>
      <c r="O37" s="366"/>
      <c r="P37" s="366"/>
      <c r="Q37" s="366"/>
      <c r="R37" s="366"/>
      <c r="S37" s="366"/>
      <c r="Z37" s="1"/>
      <c r="AA37" s="1"/>
      <c r="AB37" s="1"/>
    </row>
    <row r="38" spans="4:19" ht="36.75" customHeight="1">
      <c r="D38" s="365"/>
      <c r="E38" s="365"/>
      <c r="F38" s="365"/>
      <c r="G38" s="365"/>
      <c r="H38" s="365"/>
      <c r="I38" s="365"/>
      <c r="J38" s="365"/>
      <c r="K38" s="365"/>
      <c r="L38" s="365"/>
      <c r="M38" s="365"/>
      <c r="N38" s="365"/>
      <c r="O38" s="365"/>
      <c r="P38" s="365"/>
      <c r="Q38" s="365"/>
      <c r="R38" s="365"/>
      <c r="S38" s="365"/>
    </row>
    <row r="39" spans="4:26" ht="28.5" customHeight="1">
      <c r="D39" s="389" t="s">
        <v>62</v>
      </c>
      <c r="E39" s="390"/>
      <c r="F39" s="390"/>
      <c r="G39" s="390"/>
      <c r="H39" s="390"/>
      <c r="I39" s="390"/>
      <c r="J39" s="390"/>
      <c r="K39" s="390"/>
      <c r="L39" s="390"/>
      <c r="M39" s="443"/>
      <c r="N39" s="399" t="s">
        <v>87</v>
      </c>
      <c r="O39" s="429"/>
      <c r="P39" s="430"/>
      <c r="Q39" s="351" t="s">
        <v>192</v>
      </c>
      <c r="R39" s="352"/>
      <c r="S39" s="353"/>
      <c r="Z39" s="1"/>
    </row>
    <row r="40" spans="4:19" ht="12">
      <c r="D40" s="503" t="s">
        <v>420</v>
      </c>
      <c r="E40" s="392"/>
      <c r="F40" s="392"/>
      <c r="G40" s="392"/>
      <c r="H40" s="392"/>
      <c r="I40" s="392"/>
      <c r="J40" s="392"/>
      <c r="K40" s="392"/>
      <c r="L40" s="392"/>
      <c r="M40" s="504"/>
      <c r="N40" s="431"/>
      <c r="O40" s="432"/>
      <c r="P40" s="433"/>
      <c r="Q40" s="383" t="s">
        <v>225</v>
      </c>
      <c r="R40" s="384"/>
      <c r="S40" s="385"/>
    </row>
    <row r="41" spans="4:19" ht="57.75" customHeight="1">
      <c r="D41" s="497" t="s">
        <v>295</v>
      </c>
      <c r="E41" s="498"/>
      <c r="F41" s="498"/>
      <c r="G41" s="498"/>
      <c r="H41" s="498"/>
      <c r="I41" s="498"/>
      <c r="J41" s="498"/>
      <c r="K41" s="498"/>
      <c r="L41" s="498"/>
      <c r="M41" s="499"/>
      <c r="N41" s="434"/>
      <c r="O41" s="435"/>
      <c r="P41" s="436"/>
      <c r="Q41" s="386"/>
      <c r="R41" s="387"/>
      <c r="S41" s="388"/>
    </row>
    <row r="42" spans="4:19" ht="20.25" customHeight="1">
      <c r="D42" s="16" t="s">
        <v>13</v>
      </c>
      <c r="E42" s="447" t="s">
        <v>167</v>
      </c>
      <c r="F42" s="447"/>
      <c r="G42" s="447"/>
      <c r="H42" s="447"/>
      <c r="I42" s="447"/>
      <c r="J42" s="447"/>
      <c r="K42" s="447"/>
      <c r="L42" s="447"/>
      <c r="M42" s="448"/>
      <c r="N42" s="440" t="s">
        <v>85</v>
      </c>
      <c r="O42" s="441"/>
      <c r="P42" s="442"/>
      <c r="Q42" s="426"/>
      <c r="R42" s="427"/>
      <c r="S42" s="428"/>
    </row>
    <row r="43" spans="4:19" ht="20.25" customHeight="1">
      <c r="D43" s="17"/>
      <c r="E43" s="449"/>
      <c r="F43" s="449"/>
      <c r="G43" s="449"/>
      <c r="H43" s="449"/>
      <c r="I43" s="449"/>
      <c r="J43" s="449"/>
      <c r="K43" s="449"/>
      <c r="L43" s="449"/>
      <c r="M43" s="450"/>
      <c r="N43" s="437" t="s">
        <v>88</v>
      </c>
      <c r="O43" s="438"/>
      <c r="P43" s="439"/>
      <c r="Q43" s="423"/>
      <c r="R43" s="424"/>
      <c r="S43" s="425"/>
    </row>
    <row r="44" spans="4:19" ht="14.25" customHeight="1">
      <c r="D44" s="16" t="s">
        <v>14</v>
      </c>
      <c r="E44" s="330" t="s">
        <v>71</v>
      </c>
      <c r="F44" s="330"/>
      <c r="G44" s="330"/>
      <c r="H44" s="330"/>
      <c r="I44" s="330"/>
      <c r="J44" s="330"/>
      <c r="K44" s="330"/>
      <c r="L44" s="330"/>
      <c r="M44" s="505"/>
      <c r="N44" s="440" t="s">
        <v>85</v>
      </c>
      <c r="O44" s="441"/>
      <c r="P44" s="442"/>
      <c r="Q44" s="426"/>
      <c r="R44" s="427"/>
      <c r="S44" s="428"/>
    </row>
    <row r="45" spans="4:19" ht="14.25" customHeight="1">
      <c r="D45" s="17"/>
      <c r="E45" s="331"/>
      <c r="F45" s="331"/>
      <c r="G45" s="331"/>
      <c r="H45" s="331"/>
      <c r="I45" s="331"/>
      <c r="J45" s="331"/>
      <c r="K45" s="331"/>
      <c r="L45" s="331"/>
      <c r="M45" s="506"/>
      <c r="N45" s="437" t="s">
        <v>88</v>
      </c>
      <c r="O45" s="438"/>
      <c r="P45" s="439"/>
      <c r="Q45" s="423"/>
      <c r="R45" s="424"/>
      <c r="S45" s="425"/>
    </row>
    <row r="46" spans="4:19" ht="14.25" customHeight="1">
      <c r="D46" s="16" t="s">
        <v>16</v>
      </c>
      <c r="E46" s="330" t="s">
        <v>176</v>
      </c>
      <c r="F46" s="330"/>
      <c r="G46" s="330"/>
      <c r="H46" s="330"/>
      <c r="I46" s="330"/>
      <c r="J46" s="330"/>
      <c r="K46" s="330"/>
      <c r="L46" s="330"/>
      <c r="M46" s="505"/>
      <c r="N46" s="440" t="s">
        <v>85</v>
      </c>
      <c r="O46" s="441"/>
      <c r="P46" s="442"/>
      <c r="Q46" s="426"/>
      <c r="R46" s="427"/>
      <c r="S46" s="428"/>
    </row>
    <row r="47" spans="4:19" ht="14.25" customHeight="1">
      <c r="D47" s="17"/>
      <c r="E47" s="331"/>
      <c r="F47" s="331"/>
      <c r="G47" s="331"/>
      <c r="H47" s="331"/>
      <c r="I47" s="331"/>
      <c r="J47" s="331"/>
      <c r="K47" s="331"/>
      <c r="L47" s="331"/>
      <c r="M47" s="506"/>
      <c r="N47" s="437" t="s">
        <v>88</v>
      </c>
      <c r="O47" s="438"/>
      <c r="P47" s="439"/>
      <c r="Q47" s="423"/>
      <c r="R47" s="424"/>
      <c r="S47" s="425"/>
    </row>
    <row r="48" spans="4:19" ht="14.25" customHeight="1">
      <c r="D48" s="16" t="s">
        <v>18</v>
      </c>
      <c r="E48" s="330" t="s">
        <v>72</v>
      </c>
      <c r="F48" s="330"/>
      <c r="G48" s="330"/>
      <c r="H48" s="330"/>
      <c r="I48" s="330"/>
      <c r="J48" s="330"/>
      <c r="K48" s="330"/>
      <c r="L48" s="330"/>
      <c r="M48" s="505"/>
      <c r="N48" s="440" t="s">
        <v>85</v>
      </c>
      <c r="O48" s="441"/>
      <c r="P48" s="442"/>
      <c r="Q48" s="426"/>
      <c r="R48" s="427"/>
      <c r="S48" s="428"/>
    </row>
    <row r="49" spans="4:19" ht="14.25" customHeight="1">
      <c r="D49" s="17"/>
      <c r="E49" s="331"/>
      <c r="F49" s="331"/>
      <c r="G49" s="331"/>
      <c r="H49" s="331"/>
      <c r="I49" s="331"/>
      <c r="J49" s="331"/>
      <c r="K49" s="331"/>
      <c r="L49" s="331"/>
      <c r="M49" s="506"/>
      <c r="N49" s="437" t="s">
        <v>88</v>
      </c>
      <c r="O49" s="438"/>
      <c r="P49" s="439"/>
      <c r="Q49" s="423"/>
      <c r="R49" s="424"/>
      <c r="S49" s="425"/>
    </row>
    <row r="50" spans="4:19" ht="12">
      <c r="D50" s="329" t="s">
        <v>33</v>
      </c>
      <c r="E50" s="329"/>
      <c r="F50" s="329"/>
      <c r="G50" s="329"/>
      <c r="H50" s="329"/>
      <c r="I50" s="329"/>
      <c r="J50" s="329"/>
      <c r="K50" s="329"/>
      <c r="L50" s="329"/>
      <c r="M50" s="329"/>
      <c r="N50" s="329"/>
      <c r="O50" s="329"/>
      <c r="P50" s="329"/>
      <c r="Q50" s="329"/>
      <c r="R50" s="329"/>
      <c r="S50" s="329"/>
    </row>
    <row r="51" spans="4:19" ht="14.25" customHeight="1">
      <c r="D51" s="360"/>
      <c r="E51" s="361"/>
      <c r="F51" s="361"/>
      <c r="G51" s="361"/>
      <c r="H51" s="361"/>
      <c r="I51" s="361"/>
      <c r="J51" s="361"/>
      <c r="K51" s="361"/>
      <c r="L51" s="361"/>
      <c r="M51" s="489"/>
      <c r="N51" s="440" t="s">
        <v>85</v>
      </c>
      <c r="O51" s="441"/>
      <c r="P51" s="442"/>
      <c r="Q51" s="426"/>
      <c r="R51" s="427"/>
      <c r="S51" s="428"/>
    </row>
    <row r="52" spans="4:19" ht="14.25" customHeight="1">
      <c r="D52" s="362"/>
      <c r="E52" s="363"/>
      <c r="F52" s="363"/>
      <c r="G52" s="363"/>
      <c r="H52" s="363"/>
      <c r="I52" s="363"/>
      <c r="J52" s="363"/>
      <c r="K52" s="363"/>
      <c r="L52" s="363"/>
      <c r="M52" s="490"/>
      <c r="N52" s="437" t="s">
        <v>88</v>
      </c>
      <c r="O52" s="438"/>
      <c r="P52" s="439"/>
      <c r="Q52" s="423"/>
      <c r="R52" s="424"/>
      <c r="S52" s="425"/>
    </row>
    <row r="53" spans="4:19" ht="12">
      <c r="D53" s="15"/>
      <c r="E53" s="15"/>
      <c r="F53" s="15"/>
      <c r="G53" s="15"/>
      <c r="H53" s="15"/>
      <c r="I53" s="15"/>
      <c r="J53" s="15"/>
      <c r="K53" s="15"/>
      <c r="L53" s="15"/>
      <c r="M53" s="15"/>
      <c r="N53" s="15"/>
      <c r="O53" s="15"/>
      <c r="P53" s="15"/>
      <c r="Q53" s="15"/>
      <c r="R53" s="15"/>
      <c r="S53" s="15"/>
    </row>
    <row r="54" spans="4:19" ht="12">
      <c r="D54" s="15"/>
      <c r="E54" s="15"/>
      <c r="F54" s="15"/>
      <c r="G54" s="15"/>
      <c r="H54" s="15"/>
      <c r="I54" s="15"/>
      <c r="J54" s="15"/>
      <c r="K54" s="15"/>
      <c r="L54" s="15"/>
      <c r="M54" s="15"/>
      <c r="N54" s="15"/>
      <c r="O54" s="15"/>
      <c r="P54" s="15"/>
      <c r="Q54" s="15"/>
      <c r="R54" s="15"/>
      <c r="S54" s="15"/>
    </row>
    <row r="55" spans="4:19" ht="12">
      <c r="D55" s="15"/>
      <c r="E55" s="15"/>
      <c r="F55" s="15"/>
      <c r="G55" s="15"/>
      <c r="H55" s="15"/>
      <c r="I55" s="15"/>
      <c r="J55" s="15"/>
      <c r="K55" s="15"/>
      <c r="L55" s="15"/>
      <c r="M55" s="15"/>
      <c r="N55" s="15"/>
      <c r="O55" s="15"/>
      <c r="P55" s="15"/>
      <c r="Q55" s="15"/>
      <c r="R55" s="15"/>
      <c r="S55" s="15"/>
    </row>
    <row r="56" spans="4:19" ht="12">
      <c r="D56" s="15"/>
      <c r="E56" s="15"/>
      <c r="F56" s="15"/>
      <c r="G56" s="15"/>
      <c r="H56" s="15"/>
      <c r="I56" s="15"/>
      <c r="J56" s="15"/>
      <c r="K56" s="15"/>
      <c r="L56" s="15"/>
      <c r="M56" s="15"/>
      <c r="N56" s="15"/>
      <c r="O56" s="15"/>
      <c r="P56" s="15"/>
      <c r="Q56" s="15"/>
      <c r="R56" s="15"/>
      <c r="S56" s="15"/>
    </row>
    <row r="57" spans="4:19" ht="12">
      <c r="D57" s="15"/>
      <c r="E57" s="15"/>
      <c r="F57" s="15"/>
      <c r="G57" s="15"/>
      <c r="H57" s="15"/>
      <c r="I57" s="15"/>
      <c r="J57" s="15"/>
      <c r="K57" s="15"/>
      <c r="L57" s="15"/>
      <c r="M57" s="15"/>
      <c r="N57" s="15"/>
      <c r="O57" s="15"/>
      <c r="P57" s="15"/>
      <c r="Q57" s="15"/>
      <c r="R57" s="15"/>
      <c r="S57" s="15"/>
    </row>
    <row r="58" spans="4:19" ht="12">
      <c r="D58" s="15"/>
      <c r="E58" s="15"/>
      <c r="F58" s="15"/>
      <c r="G58" s="15"/>
      <c r="H58" s="15"/>
      <c r="I58" s="15"/>
      <c r="J58" s="15"/>
      <c r="K58" s="15"/>
      <c r="L58" s="15"/>
      <c r="M58" s="15"/>
      <c r="N58" s="15"/>
      <c r="O58" s="15"/>
      <c r="P58" s="15"/>
      <c r="Q58" s="15"/>
      <c r="R58" s="15"/>
      <c r="S58" s="15"/>
    </row>
    <row r="59" spans="4:19" ht="12">
      <c r="D59" s="15"/>
      <c r="E59" s="15"/>
      <c r="F59" s="15"/>
      <c r="G59" s="15"/>
      <c r="H59" s="15"/>
      <c r="I59" s="15"/>
      <c r="J59" s="15"/>
      <c r="K59" s="15"/>
      <c r="L59" s="15"/>
      <c r="M59" s="15"/>
      <c r="N59" s="15"/>
      <c r="O59" s="15"/>
      <c r="P59" s="15"/>
      <c r="Q59" s="15"/>
      <c r="R59" s="15"/>
      <c r="S59" s="15"/>
    </row>
    <row r="60" spans="4:19" ht="12">
      <c r="D60" s="15"/>
      <c r="E60" s="15"/>
      <c r="F60" s="15"/>
      <c r="G60" s="15"/>
      <c r="H60" s="15"/>
      <c r="I60" s="15"/>
      <c r="J60" s="15"/>
      <c r="K60" s="15"/>
      <c r="L60" s="15"/>
      <c r="M60" s="15"/>
      <c r="N60" s="15"/>
      <c r="O60" s="15"/>
      <c r="P60" s="15"/>
      <c r="Q60" s="15"/>
      <c r="R60" s="15"/>
      <c r="S60" s="15"/>
    </row>
  </sheetData>
  <sheetProtection sheet="1" formatColumns="0" formatRows="0" insertRows="0" selectLockedCells="1"/>
  <mergeCells count="81">
    <mergeCell ref="B18:B19"/>
    <mergeCell ref="B35:B36"/>
    <mergeCell ref="A14:B16"/>
    <mergeCell ref="K2:L2"/>
    <mergeCell ref="D32:S32"/>
    <mergeCell ref="D31:S31"/>
    <mergeCell ref="D20:S20"/>
    <mergeCell ref="D21:S22"/>
    <mergeCell ref="Q30:S30"/>
    <mergeCell ref="Q23:S23"/>
    <mergeCell ref="Q24:S25"/>
    <mergeCell ref="D23:M23"/>
    <mergeCell ref="D16:S16"/>
    <mergeCell ref="K7:L9"/>
    <mergeCell ref="I11:S11"/>
    <mergeCell ref="I12:K12"/>
    <mergeCell ref="I13:K13"/>
    <mergeCell ref="O12:S12"/>
    <mergeCell ref="D15:S15"/>
    <mergeCell ref="Q46:S46"/>
    <mergeCell ref="N47:P47"/>
    <mergeCell ref="Q47:S47"/>
    <mergeCell ref="N44:P44"/>
    <mergeCell ref="Q44:S44"/>
    <mergeCell ref="Q42:S42"/>
    <mergeCell ref="D51:M52"/>
    <mergeCell ref="D39:M39"/>
    <mergeCell ref="D40:M40"/>
    <mergeCell ref="D41:M41"/>
    <mergeCell ref="E42:M43"/>
    <mergeCell ref="E44:M45"/>
    <mergeCell ref="E46:M47"/>
    <mergeCell ref="E48:M49"/>
    <mergeCell ref="N52:P52"/>
    <mergeCell ref="Q52:S52"/>
    <mergeCell ref="N48:P48"/>
    <mergeCell ref="Q48:S48"/>
    <mergeCell ref="N49:P49"/>
    <mergeCell ref="Q49:S49"/>
    <mergeCell ref="N51:P51"/>
    <mergeCell ref="Q51:S51"/>
    <mergeCell ref="D34:S34"/>
    <mergeCell ref="D35:S35"/>
    <mergeCell ref="D36:S36"/>
    <mergeCell ref="D37:S38"/>
    <mergeCell ref="D50:S50"/>
    <mergeCell ref="Q45:S45"/>
    <mergeCell ref="N45:P45"/>
    <mergeCell ref="N43:P43"/>
    <mergeCell ref="N46:P46"/>
    <mergeCell ref="N42:P42"/>
    <mergeCell ref="N27:P27"/>
    <mergeCell ref="Q27:S27"/>
    <mergeCell ref="N26:P26"/>
    <mergeCell ref="O13:S13"/>
    <mergeCell ref="D26:M27"/>
    <mergeCell ref="N23:P25"/>
    <mergeCell ref="D25:M25"/>
    <mergeCell ref="D17:S17"/>
    <mergeCell ref="D18:S19"/>
    <mergeCell ref="Q26:S26"/>
    <mergeCell ref="D28:S28"/>
    <mergeCell ref="D29:M30"/>
    <mergeCell ref="N30:P30"/>
    <mergeCell ref="Q43:S43"/>
    <mergeCell ref="N39:P41"/>
    <mergeCell ref="Q39:S39"/>
    <mergeCell ref="Q40:S41"/>
    <mergeCell ref="N29:P29"/>
    <mergeCell ref="Q29:S29"/>
    <mergeCell ref="D33:S33"/>
    <mergeCell ref="U8:Z24"/>
    <mergeCell ref="O3:Q3"/>
    <mergeCell ref="B2:B10"/>
    <mergeCell ref="D11:H11"/>
    <mergeCell ref="D12:H12"/>
    <mergeCell ref="D10:H10"/>
    <mergeCell ref="D13:H13"/>
    <mergeCell ref="O4:Q4"/>
    <mergeCell ref="R4:S4"/>
    <mergeCell ref="I10:S10"/>
  </mergeCells>
  <dataValidations count="1">
    <dataValidation allowBlank="1" promptTitle="Stop and review data" prompt="Please make sure that all the data that was typed into this area that you can see once yoou tab off. if not then please attach another sheet with remaining data." sqref="Y24:Z24"/>
  </dataValidations>
  <printOptions/>
  <pageMargins left="0.42" right="0.39" top="0.31" bottom="0.35" header="0" footer="0.25"/>
  <pageSetup horizontalDpi="600" verticalDpi="600" orientation="portrait" scale="75"/>
  <headerFooter alignWithMargins="0">
    <oddFooter>&amp;CNational Performance Indicators, &amp;A&amp;RPage &amp;P</oddFooter>
  </headerFooter>
  <rowBreaks count="1" manualBreakCount="1">
    <brk id="31" max="255" man="1"/>
  </rowBreaks>
</worksheet>
</file>

<file path=xl/worksheets/sheet6.xml><?xml version="1.0" encoding="utf-8"?>
<worksheet xmlns="http://schemas.openxmlformats.org/spreadsheetml/2006/main" xmlns:r="http://schemas.openxmlformats.org/officeDocument/2006/relationships">
  <sheetPr>
    <tabColor theme="9"/>
  </sheetPr>
  <dimension ref="B2:Y70"/>
  <sheetViews>
    <sheetView showRowColHeaders="0" showZeros="0" workbookViewId="0" topLeftCell="A1">
      <selection activeCell="D18" sqref="D18:R18"/>
    </sheetView>
  </sheetViews>
  <sheetFormatPr defaultColWidth="9.33203125" defaultRowHeight="12.75"/>
  <cols>
    <col min="1" max="1" width="3.5" style="1" customWidth="1"/>
    <col min="2" max="2" width="21.66015625" style="1" customWidth="1"/>
    <col min="3" max="3" width="3.5" style="1" customWidth="1"/>
    <col min="4" max="4" width="5.33203125" style="1" customWidth="1"/>
    <col min="5" max="5" width="2.83203125" style="1" customWidth="1"/>
    <col min="6" max="6" width="6.33203125" style="1" customWidth="1"/>
    <col min="7" max="8" width="5.33203125" style="1" customWidth="1"/>
    <col min="9" max="11" width="3.83203125" style="1" customWidth="1"/>
    <col min="12" max="12" width="33.66015625" style="1" customWidth="1"/>
    <col min="13" max="14" width="5.33203125" style="1" customWidth="1"/>
    <col min="15" max="15" width="6.83203125" style="1" customWidth="1"/>
    <col min="16" max="16" width="3.83203125" style="1" customWidth="1"/>
    <col min="17" max="17" width="16.16015625" style="1" customWidth="1"/>
    <col min="18" max="18" width="19" style="1" customWidth="1"/>
    <col min="19" max="19" width="5.83203125" style="1" customWidth="1"/>
    <col min="20" max="20" width="4.66015625" style="1" customWidth="1"/>
    <col min="21" max="21" width="4.16015625" style="1" customWidth="1"/>
    <col min="22" max="22" width="5.33203125" style="1" customWidth="1"/>
    <col min="23" max="23" width="22.16015625" style="1" customWidth="1"/>
    <col min="24" max="24" width="3.83203125" style="1" customWidth="1"/>
    <col min="25" max="25" width="4" style="1" customWidth="1"/>
    <col min="26" max="26" width="4.16015625" style="1" customWidth="1"/>
    <col min="27" max="27" width="5.5" style="1" customWidth="1"/>
    <col min="28" max="28" width="4.33203125" style="1" customWidth="1"/>
    <col min="29" max="42" width="4.83203125" style="1" customWidth="1"/>
    <col min="43" max="16384" width="9.33203125" style="1" customWidth="1"/>
  </cols>
  <sheetData>
    <row r="1" ht="12.75"/>
    <row r="2" spans="2:18" s="3" customFormat="1" ht="12" customHeight="1">
      <c r="B2" s="370" t="s">
        <v>81</v>
      </c>
      <c r="D2" s="137"/>
      <c r="E2" s="112"/>
      <c r="F2" s="112"/>
      <c r="G2" s="112"/>
      <c r="H2" s="112"/>
      <c r="I2" s="112"/>
      <c r="J2" s="112"/>
      <c r="K2" s="112"/>
      <c r="L2" s="482"/>
      <c r="M2" s="483"/>
      <c r="N2" s="539"/>
      <c r="O2" s="540"/>
      <c r="P2" s="193">
        <f>'Goal 1 Workplan'!N2</f>
        <v>0</v>
      </c>
      <c r="Q2" s="112"/>
      <c r="R2" s="112"/>
    </row>
    <row r="3" spans="2:18" s="3" customFormat="1" ht="9.75" customHeight="1">
      <c r="B3" s="456"/>
      <c r="D3" s="137" t="s">
        <v>47</v>
      </c>
      <c r="E3" s="112"/>
      <c r="F3" s="112"/>
      <c r="G3" s="112"/>
      <c r="H3" s="112"/>
      <c r="I3" s="112"/>
      <c r="J3" s="112"/>
      <c r="K3" s="112"/>
      <c r="L3" s="112"/>
      <c r="M3" s="112"/>
      <c r="N3" s="112"/>
      <c r="O3" s="112"/>
      <c r="P3" s="193">
        <f>('Goal 1 Workplan'!N3)</f>
        <v>0</v>
      </c>
      <c r="Q3" s="112"/>
      <c r="R3" s="112"/>
    </row>
    <row r="4" spans="2:25" s="3" customFormat="1" ht="11.25" customHeight="1">
      <c r="B4" s="456"/>
      <c r="D4" s="137" t="s">
        <v>48</v>
      </c>
      <c r="E4" s="112"/>
      <c r="F4" s="112"/>
      <c r="G4" s="112"/>
      <c r="H4" s="112"/>
      <c r="I4" s="112"/>
      <c r="J4" s="112"/>
      <c r="K4" s="112"/>
      <c r="L4" s="112"/>
      <c r="M4" s="112"/>
      <c r="N4" s="112"/>
      <c r="O4" s="112"/>
      <c r="P4" s="127">
        <f>'Goal 1 Workplan'!N4</f>
        <v>0</v>
      </c>
      <c r="Q4" s="130" t="s">
        <v>53</v>
      </c>
      <c r="R4" s="168">
        <f>'Goal 1 Workplan'!P3</f>
        <v>0</v>
      </c>
      <c r="T4" s="335" t="s">
        <v>252</v>
      </c>
      <c r="U4" s="336"/>
      <c r="V4" s="336"/>
      <c r="W4" s="336"/>
      <c r="X4" s="337"/>
      <c r="Y4" s="338"/>
    </row>
    <row r="5" spans="2:25" s="3" customFormat="1" ht="0.75" customHeight="1" hidden="1">
      <c r="B5" s="456"/>
      <c r="D5" s="137"/>
      <c r="E5" s="112"/>
      <c r="F5" s="112"/>
      <c r="G5" s="112"/>
      <c r="H5" s="112"/>
      <c r="I5" s="112"/>
      <c r="J5" s="112"/>
      <c r="K5" s="112"/>
      <c r="L5" s="112"/>
      <c r="M5" s="112"/>
      <c r="N5" s="112"/>
      <c r="O5" s="112"/>
      <c r="P5" s="125"/>
      <c r="Q5" s="112"/>
      <c r="R5" s="126"/>
      <c r="T5" s="339"/>
      <c r="U5" s="340"/>
      <c r="V5" s="340"/>
      <c r="W5" s="340"/>
      <c r="X5" s="341"/>
      <c r="Y5" s="342"/>
    </row>
    <row r="6" spans="2:25" s="3" customFormat="1" ht="9.75" customHeight="1">
      <c r="B6" s="456"/>
      <c r="D6" s="137" t="s">
        <v>196</v>
      </c>
      <c r="E6" s="112"/>
      <c r="F6" s="112"/>
      <c r="G6" s="112"/>
      <c r="H6" s="112"/>
      <c r="I6" s="112"/>
      <c r="J6" s="112"/>
      <c r="K6" s="112"/>
      <c r="L6" s="452" t="s">
        <v>197</v>
      </c>
      <c r="M6" s="452"/>
      <c r="N6" s="112"/>
      <c r="O6" s="112"/>
      <c r="P6" s="127"/>
      <c r="Q6" s="112"/>
      <c r="R6" s="112"/>
      <c r="T6" s="339"/>
      <c r="U6" s="340"/>
      <c r="V6" s="340"/>
      <c r="W6" s="340"/>
      <c r="X6" s="341"/>
      <c r="Y6" s="342"/>
    </row>
    <row r="7" spans="2:25" s="3" customFormat="1" ht="3" customHeight="1">
      <c r="B7" s="456"/>
      <c r="D7" s="137"/>
      <c r="E7" s="112"/>
      <c r="F7" s="112"/>
      <c r="G7" s="112"/>
      <c r="H7" s="112"/>
      <c r="I7" s="112"/>
      <c r="J7" s="112"/>
      <c r="K7" s="112"/>
      <c r="L7" s="452"/>
      <c r="M7" s="452"/>
      <c r="N7" s="112"/>
      <c r="O7" s="112"/>
      <c r="P7" s="125"/>
      <c r="Q7" s="112"/>
      <c r="R7" s="112"/>
      <c r="T7" s="339"/>
      <c r="U7" s="340"/>
      <c r="V7" s="340"/>
      <c r="W7" s="340"/>
      <c r="X7" s="341"/>
      <c r="Y7" s="342"/>
    </row>
    <row r="8" spans="2:25" s="3" customFormat="1" ht="8.25" customHeight="1">
      <c r="B8" s="456"/>
      <c r="D8" s="137" t="s">
        <v>371</v>
      </c>
      <c r="E8" s="112"/>
      <c r="F8" s="112"/>
      <c r="G8" s="112"/>
      <c r="H8" s="112"/>
      <c r="I8" s="112"/>
      <c r="J8" s="112"/>
      <c r="K8" s="112"/>
      <c r="L8" s="452"/>
      <c r="M8" s="452"/>
      <c r="N8" s="112"/>
      <c r="O8" s="112"/>
      <c r="P8" s="127"/>
      <c r="Q8" s="112"/>
      <c r="R8" s="112"/>
      <c r="T8" s="339"/>
      <c r="U8" s="340"/>
      <c r="V8" s="340"/>
      <c r="W8" s="340"/>
      <c r="X8" s="341"/>
      <c r="Y8" s="342"/>
    </row>
    <row r="9" spans="2:25" ht="14.25" customHeight="1">
      <c r="B9" s="2"/>
      <c r="D9" s="129"/>
      <c r="E9" s="129"/>
      <c r="F9" s="129"/>
      <c r="G9" s="129"/>
      <c r="H9" s="129"/>
      <c r="I9" s="105"/>
      <c r="J9" s="105"/>
      <c r="K9" s="105"/>
      <c r="L9" s="105"/>
      <c r="M9" s="105"/>
      <c r="N9" s="105"/>
      <c r="O9" s="105"/>
      <c r="P9" s="105"/>
      <c r="Q9" s="105"/>
      <c r="R9" s="105"/>
      <c r="T9" s="339"/>
      <c r="U9" s="340"/>
      <c r="V9" s="340"/>
      <c r="W9" s="340"/>
      <c r="X9" s="341"/>
      <c r="Y9" s="342"/>
    </row>
    <row r="10" spans="2:25" ht="15" customHeight="1">
      <c r="B10" s="372" t="s">
        <v>82</v>
      </c>
      <c r="D10" s="523" t="s">
        <v>50</v>
      </c>
      <c r="E10" s="523"/>
      <c r="F10" s="523"/>
      <c r="G10" s="523"/>
      <c r="H10" s="523"/>
      <c r="I10" s="542">
        <f>'Goal 1 Workplan'!J11</f>
        <v>0</v>
      </c>
      <c r="J10" s="542"/>
      <c r="K10" s="542"/>
      <c r="L10" s="542"/>
      <c r="M10" s="542"/>
      <c r="N10" s="542"/>
      <c r="O10" s="542"/>
      <c r="P10" s="542"/>
      <c r="Q10" s="542"/>
      <c r="R10" s="542"/>
      <c r="T10" s="339"/>
      <c r="U10" s="340"/>
      <c r="V10" s="340"/>
      <c r="W10" s="340"/>
      <c r="X10" s="341"/>
      <c r="Y10" s="342"/>
    </row>
    <row r="11" spans="2:25" ht="15" customHeight="1">
      <c r="B11" s="456"/>
      <c r="D11" s="155" t="s">
        <v>54</v>
      </c>
      <c r="E11" s="155"/>
      <c r="F11" s="155"/>
      <c r="G11" s="129"/>
      <c r="H11" s="129"/>
      <c r="I11" s="521">
        <f>'Goal 1 Workplan'!J12</f>
        <v>0</v>
      </c>
      <c r="J11" s="521"/>
      <c r="K11" s="521"/>
      <c r="L11" s="521"/>
      <c r="M11" s="521"/>
      <c r="N11" s="521"/>
      <c r="O11" s="521"/>
      <c r="P11" s="521"/>
      <c r="Q11" s="521"/>
      <c r="R11" s="521"/>
      <c r="T11" s="339"/>
      <c r="U11" s="340"/>
      <c r="V11" s="340"/>
      <c r="W11" s="340"/>
      <c r="X11" s="341"/>
      <c r="Y11" s="342"/>
    </row>
    <row r="12" spans="2:25" ht="15" customHeight="1">
      <c r="B12" s="456"/>
      <c r="D12" s="524" t="s">
        <v>77</v>
      </c>
      <c r="E12" s="524"/>
      <c r="F12" s="524"/>
      <c r="G12" s="524"/>
      <c r="H12" s="524"/>
      <c r="I12" s="543">
        <f>'Goal 1 Workplan'!J13</f>
        <v>0</v>
      </c>
      <c r="J12" s="543"/>
      <c r="K12" s="543"/>
      <c r="L12" s="543"/>
      <c r="M12" s="543"/>
      <c r="N12" s="131" t="s">
        <v>79</v>
      </c>
      <c r="O12" s="128"/>
      <c r="P12" s="521">
        <f>'Goal 1 Workplan'!N13</f>
        <v>0</v>
      </c>
      <c r="Q12" s="521"/>
      <c r="R12" s="521"/>
      <c r="T12" s="339"/>
      <c r="U12" s="340"/>
      <c r="V12" s="340"/>
      <c r="W12" s="340"/>
      <c r="X12" s="341"/>
      <c r="Y12" s="342"/>
    </row>
    <row r="13" spans="2:25" ht="15" customHeight="1">
      <c r="B13" s="456"/>
      <c r="D13" s="155" t="s">
        <v>76</v>
      </c>
      <c r="E13" s="155"/>
      <c r="F13" s="155"/>
      <c r="G13" s="155"/>
      <c r="H13" s="155"/>
      <c r="I13" s="507">
        <f>'Goal 1 Workplan'!J14</f>
        <v>0</v>
      </c>
      <c r="J13" s="507"/>
      <c r="K13" s="507"/>
      <c r="L13" s="507"/>
      <c r="M13" s="507"/>
      <c r="N13" s="119" t="s">
        <v>78</v>
      </c>
      <c r="O13" s="105"/>
      <c r="P13" s="522">
        <f>'Goal 1 Workplan'!N14</f>
        <v>0</v>
      </c>
      <c r="Q13" s="522"/>
      <c r="R13" s="522"/>
      <c r="T13" s="339"/>
      <c r="U13" s="340"/>
      <c r="V13" s="340"/>
      <c r="W13" s="340"/>
      <c r="X13" s="341"/>
      <c r="Y13" s="342"/>
    </row>
    <row r="14" spans="2:25" ht="23.25" customHeight="1">
      <c r="B14" s="456"/>
      <c r="D14" s="518"/>
      <c r="E14" s="518"/>
      <c r="F14" s="518"/>
      <c r="G14" s="518"/>
      <c r="H14" s="518"/>
      <c r="I14" s="518"/>
      <c r="J14" s="518"/>
      <c r="K14" s="518"/>
      <c r="L14" s="518"/>
      <c r="M14" s="518"/>
      <c r="N14" s="518"/>
      <c r="O14" s="518"/>
      <c r="P14" s="518"/>
      <c r="Q14" s="518"/>
      <c r="R14" s="518"/>
      <c r="T14" s="339"/>
      <c r="U14" s="340"/>
      <c r="V14" s="340"/>
      <c r="W14" s="340"/>
      <c r="X14" s="341"/>
      <c r="Y14" s="342"/>
    </row>
    <row r="15" spans="4:25" ht="12.75" customHeight="1">
      <c r="D15" s="525" t="s">
        <v>34</v>
      </c>
      <c r="E15" s="525"/>
      <c r="F15" s="525"/>
      <c r="G15" s="525"/>
      <c r="H15" s="525"/>
      <c r="I15" s="525"/>
      <c r="J15" s="525"/>
      <c r="K15" s="525"/>
      <c r="L15" s="525"/>
      <c r="M15" s="525"/>
      <c r="N15" s="525"/>
      <c r="O15" s="525"/>
      <c r="P15" s="525"/>
      <c r="Q15" s="525"/>
      <c r="R15" s="525"/>
      <c r="T15" s="339"/>
      <c r="U15" s="340"/>
      <c r="V15" s="340"/>
      <c r="W15" s="340"/>
      <c r="X15" s="341"/>
      <c r="Y15" s="342"/>
    </row>
    <row r="16" spans="2:25" ht="13.5" customHeight="1">
      <c r="B16" s="371" t="s">
        <v>396</v>
      </c>
      <c r="D16" s="541" t="s">
        <v>212</v>
      </c>
      <c r="E16" s="541"/>
      <c r="F16" s="541"/>
      <c r="G16" s="541"/>
      <c r="H16" s="541"/>
      <c r="I16" s="541"/>
      <c r="J16" s="541"/>
      <c r="K16" s="541"/>
      <c r="L16" s="541"/>
      <c r="M16" s="541"/>
      <c r="N16" s="541"/>
      <c r="O16" s="541"/>
      <c r="P16" s="541"/>
      <c r="Q16" s="541"/>
      <c r="R16" s="541"/>
      <c r="T16" s="339"/>
      <c r="U16" s="340"/>
      <c r="V16" s="340"/>
      <c r="W16" s="340"/>
      <c r="X16" s="341"/>
      <c r="Y16" s="342"/>
    </row>
    <row r="17" spans="2:25" ht="20.25" customHeight="1">
      <c r="B17" s="410"/>
      <c r="D17" s="394" t="s">
        <v>199</v>
      </c>
      <c r="E17" s="394"/>
      <c r="F17" s="394"/>
      <c r="G17" s="394"/>
      <c r="H17" s="394"/>
      <c r="I17" s="394"/>
      <c r="J17" s="394"/>
      <c r="K17" s="394"/>
      <c r="L17" s="394"/>
      <c r="M17" s="394"/>
      <c r="N17" s="394"/>
      <c r="O17" s="394"/>
      <c r="P17" s="394"/>
      <c r="Q17" s="394"/>
      <c r="R17" s="394"/>
      <c r="T17" s="339"/>
      <c r="U17" s="340"/>
      <c r="V17" s="340"/>
      <c r="W17" s="340"/>
      <c r="X17" s="341"/>
      <c r="Y17" s="342"/>
    </row>
    <row r="18" spans="4:25" ht="69.75" customHeight="1">
      <c r="D18" s="366"/>
      <c r="E18" s="366"/>
      <c r="F18" s="366"/>
      <c r="G18" s="366"/>
      <c r="H18" s="366"/>
      <c r="I18" s="366"/>
      <c r="J18" s="366"/>
      <c r="K18" s="366"/>
      <c r="L18" s="366"/>
      <c r="M18" s="366"/>
      <c r="N18" s="366"/>
      <c r="O18" s="366"/>
      <c r="P18" s="366"/>
      <c r="Q18" s="366"/>
      <c r="R18" s="366"/>
      <c r="T18" s="343"/>
      <c r="U18" s="341"/>
      <c r="V18" s="341"/>
      <c r="W18" s="341"/>
      <c r="X18" s="341"/>
      <c r="Y18" s="342"/>
    </row>
    <row r="19" spans="4:25" ht="15" customHeight="1">
      <c r="D19" s="394" t="s">
        <v>211</v>
      </c>
      <c r="E19" s="394"/>
      <c r="F19" s="394"/>
      <c r="G19" s="394"/>
      <c r="H19" s="394"/>
      <c r="I19" s="394"/>
      <c r="J19" s="394"/>
      <c r="K19" s="394"/>
      <c r="L19" s="394"/>
      <c r="M19" s="394"/>
      <c r="N19" s="394"/>
      <c r="O19" s="394"/>
      <c r="P19" s="394"/>
      <c r="Q19" s="394"/>
      <c r="R19" s="394"/>
      <c r="T19" s="343"/>
      <c r="U19" s="341"/>
      <c r="V19" s="341"/>
      <c r="W19" s="341"/>
      <c r="X19" s="341"/>
      <c r="Y19" s="342"/>
    </row>
    <row r="20" spans="4:25" ht="63" customHeight="1">
      <c r="D20" s="365"/>
      <c r="E20" s="365"/>
      <c r="F20" s="365"/>
      <c r="G20" s="365"/>
      <c r="H20" s="365"/>
      <c r="I20" s="365"/>
      <c r="J20" s="365"/>
      <c r="K20" s="365"/>
      <c r="L20" s="365"/>
      <c r="M20" s="365"/>
      <c r="N20" s="365"/>
      <c r="O20" s="365"/>
      <c r="P20" s="365"/>
      <c r="Q20" s="365"/>
      <c r="R20" s="365"/>
      <c r="T20" s="344"/>
      <c r="U20" s="345"/>
      <c r="V20" s="345"/>
      <c r="W20" s="345"/>
      <c r="X20" s="345"/>
      <c r="Y20" s="346"/>
    </row>
    <row r="21" spans="4:18" ht="30" customHeight="1">
      <c r="D21" s="389" t="s">
        <v>63</v>
      </c>
      <c r="E21" s="390"/>
      <c r="F21" s="390"/>
      <c r="G21" s="390"/>
      <c r="H21" s="390"/>
      <c r="I21" s="390"/>
      <c r="J21" s="390"/>
      <c r="K21" s="390"/>
      <c r="L21" s="390"/>
      <c r="M21" s="399" t="s">
        <v>87</v>
      </c>
      <c r="N21" s="429"/>
      <c r="O21" s="430"/>
      <c r="P21" s="351" t="s">
        <v>192</v>
      </c>
      <c r="Q21" s="352"/>
      <c r="R21" s="353"/>
    </row>
    <row r="22" spans="4:18" ht="15" customHeight="1">
      <c r="D22" s="526" t="s">
        <v>422</v>
      </c>
      <c r="E22" s="527"/>
      <c r="F22" s="527"/>
      <c r="G22" s="527"/>
      <c r="H22" s="527"/>
      <c r="I22" s="527"/>
      <c r="J22" s="527"/>
      <c r="K22" s="527"/>
      <c r="L22" s="527"/>
      <c r="M22" s="431"/>
      <c r="N22" s="432"/>
      <c r="O22" s="433"/>
      <c r="P22" s="383" t="s">
        <v>411</v>
      </c>
      <c r="Q22" s="528"/>
      <c r="R22" s="531" t="s">
        <v>412</v>
      </c>
    </row>
    <row r="23" spans="4:18" ht="72.75" customHeight="1">
      <c r="D23" s="497" t="s">
        <v>296</v>
      </c>
      <c r="E23" s="498"/>
      <c r="F23" s="498"/>
      <c r="G23" s="498"/>
      <c r="H23" s="498"/>
      <c r="I23" s="498"/>
      <c r="J23" s="498"/>
      <c r="K23" s="498"/>
      <c r="L23" s="498"/>
      <c r="M23" s="434"/>
      <c r="N23" s="435"/>
      <c r="O23" s="436"/>
      <c r="P23" s="529"/>
      <c r="Q23" s="530"/>
      <c r="R23" s="532"/>
    </row>
    <row r="24" spans="4:19" ht="12.75" customHeight="1">
      <c r="D24" s="35" t="s">
        <v>13</v>
      </c>
      <c r="E24" s="515" t="s">
        <v>110</v>
      </c>
      <c r="F24" s="515"/>
      <c r="G24" s="515"/>
      <c r="H24" s="515"/>
      <c r="I24" s="515"/>
      <c r="J24" s="515"/>
      <c r="K24" s="515"/>
      <c r="L24" s="515"/>
      <c r="M24" s="440" t="s">
        <v>85</v>
      </c>
      <c r="N24" s="441"/>
      <c r="O24" s="442"/>
      <c r="P24" s="426"/>
      <c r="Q24" s="517"/>
      <c r="R24" s="250"/>
      <c r="S24" s="1">
        <v>1</v>
      </c>
    </row>
    <row r="25" spans="4:18" ht="12.75" customHeight="1">
      <c r="D25" s="40"/>
      <c r="E25" s="516"/>
      <c r="F25" s="516"/>
      <c r="G25" s="516"/>
      <c r="H25" s="516"/>
      <c r="I25" s="516"/>
      <c r="J25" s="516"/>
      <c r="K25" s="516"/>
      <c r="L25" s="516"/>
      <c r="M25" s="437" t="s">
        <v>88</v>
      </c>
      <c r="N25" s="438"/>
      <c r="O25" s="439"/>
      <c r="P25" s="423"/>
      <c r="Q25" s="517"/>
      <c r="R25" s="249"/>
    </row>
    <row r="26" spans="4:18" ht="12.75" customHeight="1">
      <c r="D26" s="35" t="s">
        <v>14</v>
      </c>
      <c r="E26" s="515" t="s">
        <v>111</v>
      </c>
      <c r="F26" s="515"/>
      <c r="G26" s="515"/>
      <c r="H26" s="515"/>
      <c r="I26" s="515"/>
      <c r="J26" s="515"/>
      <c r="K26" s="515"/>
      <c r="L26" s="515"/>
      <c r="M26" s="440" t="s">
        <v>85</v>
      </c>
      <c r="N26" s="441"/>
      <c r="O26" s="442"/>
      <c r="P26" s="426"/>
      <c r="Q26" s="517"/>
      <c r="R26" s="250"/>
    </row>
    <row r="27" spans="4:18" ht="12.75" customHeight="1">
      <c r="D27" s="40"/>
      <c r="E27" s="516"/>
      <c r="F27" s="516"/>
      <c r="G27" s="516"/>
      <c r="H27" s="516"/>
      <c r="I27" s="516"/>
      <c r="J27" s="516"/>
      <c r="K27" s="516"/>
      <c r="L27" s="516"/>
      <c r="M27" s="437" t="s">
        <v>88</v>
      </c>
      <c r="N27" s="438"/>
      <c r="O27" s="439"/>
      <c r="P27" s="423"/>
      <c r="Q27" s="517"/>
      <c r="R27" s="249"/>
    </row>
    <row r="28" spans="4:18" ht="12.75" customHeight="1">
      <c r="D28" s="35" t="s">
        <v>16</v>
      </c>
      <c r="E28" s="515" t="s">
        <v>112</v>
      </c>
      <c r="F28" s="515"/>
      <c r="G28" s="515"/>
      <c r="H28" s="515"/>
      <c r="I28" s="515"/>
      <c r="J28" s="515"/>
      <c r="K28" s="515"/>
      <c r="L28" s="515"/>
      <c r="M28" s="440" t="s">
        <v>85</v>
      </c>
      <c r="N28" s="441"/>
      <c r="O28" s="442"/>
      <c r="P28" s="426"/>
      <c r="Q28" s="517"/>
      <c r="R28" s="250"/>
    </row>
    <row r="29" spans="4:18" ht="12.75" customHeight="1">
      <c r="D29" s="40"/>
      <c r="E29" s="516"/>
      <c r="F29" s="516"/>
      <c r="G29" s="516"/>
      <c r="H29" s="516"/>
      <c r="I29" s="516"/>
      <c r="J29" s="516"/>
      <c r="K29" s="516"/>
      <c r="L29" s="516"/>
      <c r="M29" s="437" t="s">
        <v>88</v>
      </c>
      <c r="N29" s="438"/>
      <c r="O29" s="439"/>
      <c r="P29" s="423"/>
      <c r="Q29" s="517"/>
      <c r="R29" s="249"/>
    </row>
    <row r="30" spans="4:18" ht="12.75" customHeight="1">
      <c r="D30" s="35" t="s">
        <v>18</v>
      </c>
      <c r="E30" s="515" t="s">
        <v>113</v>
      </c>
      <c r="F30" s="515"/>
      <c r="G30" s="515"/>
      <c r="H30" s="515"/>
      <c r="I30" s="515"/>
      <c r="J30" s="515"/>
      <c r="K30" s="515"/>
      <c r="L30" s="515"/>
      <c r="M30" s="440" t="s">
        <v>85</v>
      </c>
      <c r="N30" s="441"/>
      <c r="O30" s="442"/>
      <c r="P30" s="426"/>
      <c r="Q30" s="517"/>
      <c r="R30" s="250"/>
    </row>
    <row r="31" spans="4:18" ht="12.75" customHeight="1">
      <c r="D31" s="40"/>
      <c r="E31" s="516"/>
      <c r="F31" s="516"/>
      <c r="G31" s="516"/>
      <c r="H31" s="516"/>
      <c r="I31" s="516"/>
      <c r="J31" s="516"/>
      <c r="K31" s="516"/>
      <c r="L31" s="516"/>
      <c r="M31" s="437" t="s">
        <v>88</v>
      </c>
      <c r="N31" s="438"/>
      <c r="O31" s="439"/>
      <c r="P31" s="423"/>
      <c r="Q31" s="517"/>
      <c r="R31" s="249"/>
    </row>
    <row r="32" spans="4:18" ht="12.75" customHeight="1">
      <c r="D32" s="35" t="s">
        <v>19</v>
      </c>
      <c r="E32" s="515" t="s">
        <v>114</v>
      </c>
      <c r="F32" s="515"/>
      <c r="G32" s="515"/>
      <c r="H32" s="515"/>
      <c r="I32" s="515"/>
      <c r="J32" s="515"/>
      <c r="K32" s="515"/>
      <c r="L32" s="515"/>
      <c r="M32" s="440" t="s">
        <v>85</v>
      </c>
      <c r="N32" s="441"/>
      <c r="O32" s="442"/>
      <c r="P32" s="426"/>
      <c r="Q32" s="517"/>
      <c r="R32" s="250"/>
    </row>
    <row r="33" spans="4:18" ht="12.75" customHeight="1">
      <c r="D33" s="40"/>
      <c r="E33" s="516"/>
      <c r="F33" s="516"/>
      <c r="G33" s="516"/>
      <c r="H33" s="516"/>
      <c r="I33" s="516"/>
      <c r="J33" s="516"/>
      <c r="K33" s="516"/>
      <c r="L33" s="516"/>
      <c r="M33" s="437" t="s">
        <v>88</v>
      </c>
      <c r="N33" s="438"/>
      <c r="O33" s="439"/>
      <c r="P33" s="423"/>
      <c r="Q33" s="517"/>
      <c r="R33" s="249"/>
    </row>
    <row r="34" spans="4:18" ht="12.75" customHeight="1">
      <c r="D34" s="35" t="s">
        <v>20</v>
      </c>
      <c r="E34" s="515" t="s">
        <v>115</v>
      </c>
      <c r="F34" s="515"/>
      <c r="G34" s="515"/>
      <c r="H34" s="515"/>
      <c r="I34" s="515"/>
      <c r="J34" s="515"/>
      <c r="K34" s="515"/>
      <c r="L34" s="515"/>
      <c r="M34" s="440" t="s">
        <v>85</v>
      </c>
      <c r="N34" s="441"/>
      <c r="O34" s="442"/>
      <c r="P34" s="426"/>
      <c r="Q34" s="517"/>
      <c r="R34" s="250"/>
    </row>
    <row r="35" spans="4:18" ht="12.75" customHeight="1">
      <c r="D35" s="40"/>
      <c r="E35" s="516"/>
      <c r="F35" s="516"/>
      <c r="G35" s="516"/>
      <c r="H35" s="516"/>
      <c r="I35" s="516"/>
      <c r="J35" s="516"/>
      <c r="K35" s="516"/>
      <c r="L35" s="516"/>
      <c r="M35" s="437" t="s">
        <v>88</v>
      </c>
      <c r="N35" s="438"/>
      <c r="O35" s="439"/>
      <c r="P35" s="423"/>
      <c r="Q35" s="517"/>
      <c r="R35" s="249"/>
    </row>
    <row r="36" spans="4:18" ht="12.75" customHeight="1">
      <c r="D36" s="35" t="s">
        <v>21</v>
      </c>
      <c r="E36" s="515" t="s">
        <v>116</v>
      </c>
      <c r="F36" s="515"/>
      <c r="G36" s="515"/>
      <c r="H36" s="515"/>
      <c r="I36" s="515"/>
      <c r="J36" s="515"/>
      <c r="K36" s="515"/>
      <c r="L36" s="515"/>
      <c r="M36" s="440" t="s">
        <v>85</v>
      </c>
      <c r="N36" s="441"/>
      <c r="O36" s="442"/>
      <c r="P36" s="426"/>
      <c r="Q36" s="517"/>
      <c r="R36" s="250"/>
    </row>
    <row r="37" spans="4:18" ht="12.75" customHeight="1">
      <c r="D37" s="40"/>
      <c r="E37" s="516"/>
      <c r="F37" s="516"/>
      <c r="G37" s="516"/>
      <c r="H37" s="516"/>
      <c r="I37" s="516"/>
      <c r="J37" s="516"/>
      <c r="K37" s="516"/>
      <c r="L37" s="516"/>
      <c r="M37" s="437" t="s">
        <v>88</v>
      </c>
      <c r="N37" s="438"/>
      <c r="O37" s="439"/>
      <c r="P37" s="423"/>
      <c r="Q37" s="517"/>
      <c r="R37" s="249"/>
    </row>
    <row r="38" spans="4:23" ht="12.75" customHeight="1">
      <c r="D38" s="35" t="s">
        <v>22</v>
      </c>
      <c r="E38" s="515" t="s">
        <v>117</v>
      </c>
      <c r="F38" s="515"/>
      <c r="G38" s="515"/>
      <c r="H38" s="515"/>
      <c r="I38" s="515"/>
      <c r="J38" s="515"/>
      <c r="K38" s="515"/>
      <c r="L38" s="515"/>
      <c r="M38" s="440" t="s">
        <v>85</v>
      </c>
      <c r="N38" s="441"/>
      <c r="O38" s="442"/>
      <c r="P38" s="426"/>
      <c r="Q38" s="517"/>
      <c r="R38" s="250"/>
      <c r="W38" s="1">
        <v>5</v>
      </c>
    </row>
    <row r="39" spans="4:18" ht="12.75" customHeight="1">
      <c r="D39" s="40"/>
      <c r="E39" s="516"/>
      <c r="F39" s="516"/>
      <c r="G39" s="516"/>
      <c r="H39" s="516"/>
      <c r="I39" s="516"/>
      <c r="J39" s="516"/>
      <c r="K39" s="516"/>
      <c r="L39" s="516"/>
      <c r="M39" s="437" t="s">
        <v>88</v>
      </c>
      <c r="N39" s="438"/>
      <c r="O39" s="439"/>
      <c r="P39" s="423"/>
      <c r="Q39" s="517"/>
      <c r="R39" s="249"/>
    </row>
    <row r="40" spans="4:18" ht="12.75" customHeight="1">
      <c r="D40" s="35" t="s">
        <v>23</v>
      </c>
      <c r="E40" s="515" t="s">
        <v>118</v>
      </c>
      <c r="F40" s="515"/>
      <c r="G40" s="515"/>
      <c r="H40" s="515"/>
      <c r="I40" s="515"/>
      <c r="J40" s="515"/>
      <c r="K40" s="515"/>
      <c r="L40" s="515"/>
      <c r="M40" s="440" t="s">
        <v>85</v>
      </c>
      <c r="N40" s="441"/>
      <c r="O40" s="442"/>
      <c r="P40" s="426"/>
      <c r="Q40" s="517"/>
      <c r="R40" s="250"/>
    </row>
    <row r="41" spans="4:18" ht="12.75" customHeight="1">
      <c r="D41" s="40"/>
      <c r="E41" s="516"/>
      <c r="F41" s="516"/>
      <c r="G41" s="516"/>
      <c r="H41" s="516"/>
      <c r="I41" s="516"/>
      <c r="J41" s="516"/>
      <c r="K41" s="516"/>
      <c r="L41" s="516"/>
      <c r="M41" s="437" t="s">
        <v>88</v>
      </c>
      <c r="N41" s="438"/>
      <c r="O41" s="439"/>
      <c r="P41" s="423"/>
      <c r="Q41" s="517"/>
      <c r="R41" s="249"/>
    </row>
    <row r="42" spans="4:18" ht="12.75" customHeight="1">
      <c r="D42" s="35" t="s">
        <v>95</v>
      </c>
      <c r="E42" s="519" t="s">
        <v>423</v>
      </c>
      <c r="F42" s="519"/>
      <c r="G42" s="519"/>
      <c r="H42" s="519"/>
      <c r="I42" s="519"/>
      <c r="J42" s="519"/>
      <c r="K42" s="519"/>
      <c r="L42" s="519"/>
      <c r="M42" s="440" t="s">
        <v>85</v>
      </c>
      <c r="N42" s="441"/>
      <c r="O42" s="442"/>
      <c r="P42" s="426"/>
      <c r="Q42" s="517"/>
      <c r="R42" s="250"/>
    </row>
    <row r="43" spans="4:18" ht="12.75" customHeight="1">
      <c r="D43" s="40"/>
      <c r="E43" s="520"/>
      <c r="F43" s="520"/>
      <c r="G43" s="520"/>
      <c r="H43" s="520"/>
      <c r="I43" s="520"/>
      <c r="J43" s="520"/>
      <c r="K43" s="520"/>
      <c r="L43" s="520"/>
      <c r="M43" s="437" t="s">
        <v>88</v>
      </c>
      <c r="N43" s="438"/>
      <c r="O43" s="439"/>
      <c r="P43" s="423"/>
      <c r="Q43" s="517"/>
      <c r="R43" s="249"/>
    </row>
    <row r="44" spans="4:18" ht="12.75" customHeight="1">
      <c r="D44" s="35" t="s">
        <v>97</v>
      </c>
      <c r="E44" s="515" t="s">
        <v>119</v>
      </c>
      <c r="F44" s="515"/>
      <c r="G44" s="515"/>
      <c r="H44" s="515"/>
      <c r="I44" s="515"/>
      <c r="J44" s="515"/>
      <c r="K44" s="515"/>
      <c r="L44" s="515"/>
      <c r="M44" s="440" t="s">
        <v>85</v>
      </c>
      <c r="N44" s="441"/>
      <c r="O44" s="442"/>
      <c r="P44" s="426"/>
      <c r="Q44" s="517"/>
      <c r="R44" s="250"/>
    </row>
    <row r="45" spans="4:18" ht="12.75" customHeight="1">
      <c r="D45" s="40"/>
      <c r="E45" s="516"/>
      <c r="F45" s="516"/>
      <c r="G45" s="516"/>
      <c r="H45" s="516"/>
      <c r="I45" s="516"/>
      <c r="J45" s="516"/>
      <c r="K45" s="516"/>
      <c r="L45" s="516"/>
      <c r="M45" s="437" t="s">
        <v>88</v>
      </c>
      <c r="N45" s="438"/>
      <c r="O45" s="439"/>
      <c r="P45" s="423"/>
      <c r="Q45" s="517"/>
      <c r="R45" s="249"/>
    </row>
    <row r="46" spans="4:18" ht="12.75" customHeight="1">
      <c r="D46" s="35" t="s">
        <v>102</v>
      </c>
      <c r="E46" s="515" t="s">
        <v>120</v>
      </c>
      <c r="F46" s="515"/>
      <c r="G46" s="515"/>
      <c r="H46" s="515"/>
      <c r="I46" s="515"/>
      <c r="J46" s="515"/>
      <c r="K46" s="515"/>
      <c r="L46" s="515"/>
      <c r="M46" s="440" t="s">
        <v>85</v>
      </c>
      <c r="N46" s="441"/>
      <c r="O46" s="442"/>
      <c r="P46" s="426"/>
      <c r="Q46" s="517"/>
      <c r="R46" s="250"/>
    </row>
    <row r="47" spans="4:18" ht="12.75" customHeight="1">
      <c r="D47" s="40"/>
      <c r="E47" s="516"/>
      <c r="F47" s="516"/>
      <c r="G47" s="516"/>
      <c r="H47" s="516"/>
      <c r="I47" s="516"/>
      <c r="J47" s="516"/>
      <c r="K47" s="516"/>
      <c r="L47" s="516"/>
      <c r="M47" s="437" t="s">
        <v>88</v>
      </c>
      <c r="N47" s="438"/>
      <c r="O47" s="439"/>
      <c r="P47" s="423"/>
      <c r="Q47" s="517"/>
      <c r="R47" s="249"/>
    </row>
    <row r="48" spans="4:18" ht="12.75" customHeight="1">
      <c r="D48" s="35" t="s">
        <v>147</v>
      </c>
      <c r="E48" s="515" t="s">
        <v>121</v>
      </c>
      <c r="F48" s="515"/>
      <c r="G48" s="515"/>
      <c r="H48" s="515"/>
      <c r="I48" s="515"/>
      <c r="J48" s="515"/>
      <c r="K48" s="515"/>
      <c r="L48" s="515"/>
      <c r="M48" s="440" t="s">
        <v>85</v>
      </c>
      <c r="N48" s="441"/>
      <c r="O48" s="442"/>
      <c r="P48" s="426"/>
      <c r="Q48" s="517"/>
      <c r="R48" s="250"/>
    </row>
    <row r="49" spans="4:18" ht="12.75" customHeight="1">
      <c r="D49" s="40"/>
      <c r="E49" s="516"/>
      <c r="F49" s="516"/>
      <c r="G49" s="516"/>
      <c r="H49" s="516"/>
      <c r="I49" s="516"/>
      <c r="J49" s="516"/>
      <c r="K49" s="516"/>
      <c r="L49" s="516"/>
      <c r="M49" s="437" t="s">
        <v>88</v>
      </c>
      <c r="N49" s="438"/>
      <c r="O49" s="439"/>
      <c r="P49" s="423"/>
      <c r="Q49" s="517"/>
      <c r="R49" s="249"/>
    </row>
    <row r="50" spans="4:18" ht="12.75" customHeight="1">
      <c r="D50" s="514" t="s">
        <v>184</v>
      </c>
      <c r="E50" s="514"/>
      <c r="F50" s="514"/>
      <c r="G50" s="514"/>
      <c r="H50" s="514"/>
      <c r="I50" s="514"/>
      <c r="J50" s="514"/>
      <c r="K50" s="514"/>
      <c r="L50" s="514"/>
      <c r="M50" s="514"/>
      <c r="N50" s="514"/>
      <c r="O50" s="514"/>
      <c r="P50" s="514"/>
      <c r="Q50" s="514"/>
      <c r="R50" s="514"/>
    </row>
    <row r="51" spans="4:18" ht="13.5" customHeight="1">
      <c r="D51" s="533"/>
      <c r="E51" s="534"/>
      <c r="F51" s="534"/>
      <c r="G51" s="534"/>
      <c r="H51" s="534"/>
      <c r="I51" s="534"/>
      <c r="J51" s="534"/>
      <c r="K51" s="534"/>
      <c r="L51" s="535"/>
      <c r="M51" s="440" t="s">
        <v>85</v>
      </c>
      <c r="N51" s="441"/>
      <c r="O51" s="442"/>
      <c r="P51" s="426"/>
      <c r="Q51" s="517"/>
      <c r="R51" s="250"/>
    </row>
    <row r="52" spans="4:18" ht="12">
      <c r="D52" s="536"/>
      <c r="E52" s="537"/>
      <c r="F52" s="537"/>
      <c r="G52" s="537"/>
      <c r="H52" s="537"/>
      <c r="I52" s="537"/>
      <c r="J52" s="537"/>
      <c r="K52" s="537"/>
      <c r="L52" s="538"/>
      <c r="M52" s="511" t="s">
        <v>88</v>
      </c>
      <c r="N52" s="512"/>
      <c r="O52" s="513"/>
      <c r="P52" s="423"/>
      <c r="Q52" s="517"/>
      <c r="R52" s="249"/>
    </row>
    <row r="53" spans="4:18" ht="15" customHeight="1">
      <c r="D53" s="544" t="s">
        <v>447</v>
      </c>
      <c r="E53" s="544"/>
      <c r="F53" s="544"/>
      <c r="G53" s="544"/>
      <c r="H53" s="544"/>
      <c r="I53" s="544"/>
      <c r="J53" s="544"/>
      <c r="K53" s="544"/>
      <c r="L53" s="544"/>
      <c r="M53" s="440" t="s">
        <v>85</v>
      </c>
      <c r="N53" s="441"/>
      <c r="O53" s="442"/>
      <c r="P53" s="546">
        <f>SUM(P24+P26+P28+P30+P32+P34+P36+P38+P40+P42+P44+P46+P48+P51)</f>
        <v>0</v>
      </c>
      <c r="Q53" s="547"/>
      <c r="R53" s="301">
        <f>SUM(R24+R26+R28+R30+R32+R34+R36+R38+R40+R42+R44+R46+R48+R51)</f>
        <v>0</v>
      </c>
    </row>
    <row r="54" spans="4:18" ht="15" customHeight="1">
      <c r="D54" s="545"/>
      <c r="E54" s="545"/>
      <c r="F54" s="545"/>
      <c r="G54" s="545"/>
      <c r="H54" s="545"/>
      <c r="I54" s="545"/>
      <c r="J54" s="545"/>
      <c r="K54" s="545"/>
      <c r="L54" s="545"/>
      <c r="M54" s="511" t="s">
        <v>88</v>
      </c>
      <c r="N54" s="512"/>
      <c r="O54" s="513"/>
      <c r="P54" s="437">
        <f>SUM(P25+P27+P29+P31+P33+P35+P37+P39+P41+P43+P45+P47+P49+P52)</f>
        <v>0</v>
      </c>
      <c r="Q54" s="548"/>
      <c r="R54" s="300">
        <f>SUM(R25+R27+R29+R31+R33+R35+R37+R39+R41+R43+R45+R47+R49+R52)</f>
        <v>0</v>
      </c>
    </row>
    <row r="70" ht="12">
      <c r="E70" s="2"/>
    </row>
  </sheetData>
  <sheetProtection sheet="1" formatColumns="0" formatRows="0" insertRows="0" selectLockedCells="1"/>
  <mergeCells count="105">
    <mergeCell ref="D53:L54"/>
    <mergeCell ref="M53:O53"/>
    <mergeCell ref="M54:O54"/>
    <mergeCell ref="P53:Q53"/>
    <mergeCell ref="P54:Q54"/>
    <mergeCell ref="P27:Q27"/>
    <mergeCell ref="P45:Q45"/>
    <mergeCell ref="P43:Q43"/>
    <mergeCell ref="P42:Q42"/>
    <mergeCell ref="P41:Q41"/>
    <mergeCell ref="P26:Q26"/>
    <mergeCell ref="P25:Q25"/>
    <mergeCell ref="P24:Q24"/>
    <mergeCell ref="P33:Q33"/>
    <mergeCell ref="P32:Q32"/>
    <mergeCell ref="P31:Q31"/>
    <mergeCell ref="P30:Q30"/>
    <mergeCell ref="P29:Q29"/>
    <mergeCell ref="P28:Q28"/>
    <mergeCell ref="P40:Q40"/>
    <mergeCell ref="P39:Q39"/>
    <mergeCell ref="P51:Q51"/>
    <mergeCell ref="P52:Q52"/>
    <mergeCell ref="P49:Q49"/>
    <mergeCell ref="P48:Q48"/>
    <mergeCell ref="P47:Q47"/>
    <mergeCell ref="P46:Q46"/>
    <mergeCell ref="L2:M2"/>
    <mergeCell ref="N2:O2"/>
    <mergeCell ref="B16:B17"/>
    <mergeCell ref="D16:R16"/>
    <mergeCell ref="D17:R17"/>
    <mergeCell ref="D18:R18"/>
    <mergeCell ref="I10:R10"/>
    <mergeCell ref="I11:R11"/>
    <mergeCell ref="I12:M12"/>
    <mergeCell ref="I13:M13"/>
    <mergeCell ref="D19:R19"/>
    <mergeCell ref="D51:L52"/>
    <mergeCell ref="M33:O33"/>
    <mergeCell ref="M26:O26"/>
    <mergeCell ref="M27:O27"/>
    <mergeCell ref="M28:O28"/>
    <mergeCell ref="M45:O45"/>
    <mergeCell ref="M43:O43"/>
    <mergeCell ref="M44:O44"/>
    <mergeCell ref="P44:Q44"/>
    <mergeCell ref="D20:R20"/>
    <mergeCell ref="M41:O41"/>
    <mergeCell ref="M42:O42"/>
    <mergeCell ref="M32:O32"/>
    <mergeCell ref="M39:O39"/>
    <mergeCell ref="M34:O34"/>
    <mergeCell ref="M40:O40"/>
    <mergeCell ref="M35:O35"/>
    <mergeCell ref="M36:O36"/>
    <mergeCell ref="M37:O37"/>
    <mergeCell ref="M21:O23"/>
    <mergeCell ref="P21:R21"/>
    <mergeCell ref="D21:L21"/>
    <mergeCell ref="M24:O24"/>
    <mergeCell ref="D22:L22"/>
    <mergeCell ref="D23:L23"/>
    <mergeCell ref="E24:L25"/>
    <mergeCell ref="M25:O25"/>
    <mergeCell ref="P22:Q23"/>
    <mergeCell ref="R22:R23"/>
    <mergeCell ref="P12:R12"/>
    <mergeCell ref="P13:R13"/>
    <mergeCell ref="M29:O29"/>
    <mergeCell ref="B2:B8"/>
    <mergeCell ref="B10:B14"/>
    <mergeCell ref="D10:H10"/>
    <mergeCell ref="D12:H12"/>
    <mergeCell ref="E26:L27"/>
    <mergeCell ref="L6:M8"/>
    <mergeCell ref="D15:R15"/>
    <mergeCell ref="D14:R14"/>
    <mergeCell ref="E40:L41"/>
    <mergeCell ref="E42:L43"/>
    <mergeCell ref="E44:L45"/>
    <mergeCell ref="M30:O30"/>
    <mergeCell ref="M31:O31"/>
    <mergeCell ref="M38:O38"/>
    <mergeCell ref="E28:L29"/>
    <mergeCell ref="E30:L31"/>
    <mergeCell ref="E32:L33"/>
    <mergeCell ref="E34:L35"/>
    <mergeCell ref="E36:L37"/>
    <mergeCell ref="E38:L39"/>
    <mergeCell ref="P36:Q36"/>
    <mergeCell ref="P35:Q35"/>
    <mergeCell ref="P34:Q34"/>
    <mergeCell ref="P38:Q38"/>
    <mergeCell ref="P37:Q37"/>
    <mergeCell ref="M49:O49"/>
    <mergeCell ref="M46:O46"/>
    <mergeCell ref="M52:O52"/>
    <mergeCell ref="T4:Y20"/>
    <mergeCell ref="D50:R50"/>
    <mergeCell ref="E46:L47"/>
    <mergeCell ref="E48:L49"/>
    <mergeCell ref="M51:O51"/>
    <mergeCell ref="M47:O47"/>
    <mergeCell ref="M48:O48"/>
  </mergeCells>
  <dataValidations count="1">
    <dataValidation allowBlank="1" promptTitle="Stop and review data" prompt="Please make sure that all the data that was typed into this area that you can see once yoou tab off. if not then please attach another sheet with remaining data." sqref="X20:Y20"/>
  </dataValidations>
  <printOptions horizontalCentered="1"/>
  <pageMargins left="0.36" right="0.28" top="0.31" bottom="0.5" header="0" footer="0.25"/>
  <pageSetup horizontalDpi="600" verticalDpi="600" orientation="portrait" scale="70"/>
  <headerFooter alignWithMargins="0">
    <oddFooter>&amp;CNational Performance Indicators, &amp;A&amp;RPage &amp;P</oddFooter>
  </headerFooter>
  <legacyDrawing r:id="rId2"/>
</worksheet>
</file>

<file path=xl/worksheets/sheet7.xml><?xml version="1.0" encoding="utf-8"?>
<worksheet xmlns="http://schemas.openxmlformats.org/spreadsheetml/2006/main" xmlns:r="http://schemas.openxmlformats.org/officeDocument/2006/relationships">
  <sheetPr>
    <tabColor theme="9"/>
  </sheetPr>
  <dimension ref="B2:AA60"/>
  <sheetViews>
    <sheetView showRowColHeaders="0" showZeros="0" workbookViewId="0" topLeftCell="A1">
      <selection activeCell="D16" sqref="D16:T16"/>
    </sheetView>
  </sheetViews>
  <sheetFormatPr defaultColWidth="9.33203125" defaultRowHeight="12.75"/>
  <cols>
    <col min="1" max="1" width="5.16015625" style="1" customWidth="1"/>
    <col min="2" max="2" width="13.66015625" style="1" customWidth="1"/>
    <col min="3" max="3" width="2.5" style="1" customWidth="1"/>
    <col min="4" max="4" width="5.33203125" style="1" customWidth="1"/>
    <col min="5" max="5" width="2.83203125" style="1" customWidth="1"/>
    <col min="6" max="6" width="7.83203125" style="1" customWidth="1"/>
    <col min="7" max="8" width="5.33203125" style="1" customWidth="1"/>
    <col min="9" max="11" width="3.83203125" style="1" customWidth="1"/>
    <col min="12" max="12" width="13.5" style="1" customWidth="1"/>
    <col min="13" max="13" width="17.5" style="1" customWidth="1"/>
    <col min="14" max="14" width="4.66015625" style="1" customWidth="1"/>
    <col min="15" max="17" width="3.83203125" style="1" customWidth="1"/>
    <col min="18" max="18" width="8.33203125" style="1" customWidth="1"/>
    <col min="19" max="19" width="6" style="1" customWidth="1"/>
    <col min="20" max="20" width="10.5" style="1" customWidth="1"/>
    <col min="21" max="21" width="4.83203125" style="1" customWidth="1"/>
    <col min="22" max="22" width="3.83203125" style="1" customWidth="1"/>
    <col min="23" max="24" width="4.5" style="1" customWidth="1"/>
    <col min="25" max="25" width="22.83203125" style="1" customWidth="1"/>
    <col min="26" max="29" width="4.5" style="1" customWidth="1"/>
    <col min="30" max="41" width="4.83203125" style="1" customWidth="1"/>
    <col min="42" max="16384" width="9.33203125" style="1" customWidth="1"/>
  </cols>
  <sheetData>
    <row r="1" ht="12" customHeight="1"/>
    <row r="2" spans="4:20" s="3" customFormat="1" ht="12" customHeight="1">
      <c r="D2" s="135"/>
      <c r="E2" s="115"/>
      <c r="F2" s="115"/>
      <c r="G2" s="115"/>
      <c r="H2" s="115"/>
      <c r="I2" s="539"/>
      <c r="J2" s="540"/>
      <c r="K2" s="124"/>
      <c r="L2" s="482"/>
      <c r="M2" s="483"/>
      <c r="N2" s="237"/>
      <c r="O2" s="539"/>
      <c r="P2" s="540"/>
      <c r="Q2" s="192">
        <f>'Goal 1 Workplan'!N2</f>
        <v>0</v>
      </c>
      <c r="R2" s="115"/>
      <c r="S2" s="115"/>
      <c r="T2" s="115"/>
    </row>
    <row r="3" spans="4:20" s="3" customFormat="1" ht="9.75" customHeight="1">
      <c r="D3" s="135" t="s">
        <v>47</v>
      </c>
      <c r="E3" s="115"/>
      <c r="F3" s="115"/>
      <c r="G3" s="115"/>
      <c r="H3" s="115"/>
      <c r="I3" s="115"/>
      <c r="J3" s="115"/>
      <c r="K3" s="115"/>
      <c r="L3" s="115"/>
      <c r="M3" s="115"/>
      <c r="N3" s="115"/>
      <c r="O3" s="115"/>
      <c r="P3" s="115"/>
      <c r="Q3" s="192">
        <f>'Goal 1 Workplan'!N3</f>
        <v>0</v>
      </c>
      <c r="R3" s="115"/>
      <c r="S3" s="115"/>
      <c r="T3" s="549">
        <f>'Goal 1 Workplan'!P3</f>
        <v>0</v>
      </c>
    </row>
    <row r="4" spans="4:27" s="3" customFormat="1" ht="9.75" customHeight="1">
      <c r="D4" s="135" t="s">
        <v>48</v>
      </c>
      <c r="E4" s="115"/>
      <c r="F4" s="115"/>
      <c r="G4" s="115"/>
      <c r="H4" s="115"/>
      <c r="I4" s="115"/>
      <c r="J4" s="115"/>
      <c r="K4" s="115"/>
      <c r="L4" s="115"/>
      <c r="M4" s="115"/>
      <c r="N4" s="115"/>
      <c r="O4" s="115"/>
      <c r="P4" s="115"/>
      <c r="Q4" s="121">
        <f>'Goal 1 Workplan'!N4</f>
        <v>0</v>
      </c>
      <c r="R4" s="195" t="s">
        <v>53</v>
      </c>
      <c r="S4" s="115"/>
      <c r="T4" s="460"/>
      <c r="V4" s="335" t="s">
        <v>252</v>
      </c>
      <c r="W4" s="336"/>
      <c r="X4" s="336"/>
      <c r="Y4" s="336"/>
      <c r="Z4" s="337"/>
      <c r="AA4" s="338"/>
    </row>
    <row r="5" spans="4:27" s="3" customFormat="1" ht="9.75" customHeight="1">
      <c r="D5" s="135" t="s">
        <v>196</v>
      </c>
      <c r="E5" s="115"/>
      <c r="F5" s="115"/>
      <c r="G5" s="115"/>
      <c r="H5" s="115"/>
      <c r="I5" s="115"/>
      <c r="J5" s="115"/>
      <c r="K5" s="115"/>
      <c r="L5" s="550" t="s">
        <v>196</v>
      </c>
      <c r="M5" s="550"/>
      <c r="N5" s="115"/>
      <c r="O5" s="115"/>
      <c r="P5" s="115"/>
      <c r="Q5" s="132"/>
      <c r="R5" s="112"/>
      <c r="S5" s="112"/>
      <c r="T5" s="115"/>
      <c r="V5" s="339"/>
      <c r="W5" s="340"/>
      <c r="X5" s="340"/>
      <c r="Y5" s="340"/>
      <c r="Z5" s="341"/>
      <c r="AA5" s="342"/>
    </row>
    <row r="6" spans="4:27" s="3" customFormat="1" ht="7.5" customHeight="1">
      <c r="D6" s="137" t="s">
        <v>371</v>
      </c>
      <c r="E6" s="115"/>
      <c r="F6" s="115"/>
      <c r="G6" s="115"/>
      <c r="H6" s="115"/>
      <c r="I6" s="115"/>
      <c r="J6" s="115"/>
      <c r="K6" s="115"/>
      <c r="L6" s="550"/>
      <c r="M6" s="550"/>
      <c r="N6" s="115"/>
      <c r="O6" s="115"/>
      <c r="P6" s="115"/>
      <c r="Q6" s="132"/>
      <c r="R6" s="112"/>
      <c r="S6" s="112"/>
      <c r="T6" s="115"/>
      <c r="V6" s="339"/>
      <c r="W6" s="340"/>
      <c r="X6" s="340"/>
      <c r="Y6" s="340"/>
      <c r="Z6" s="341"/>
      <c r="AA6" s="342"/>
    </row>
    <row r="7" spans="4:27" s="3" customFormat="1" ht="9" customHeight="1">
      <c r="D7" s="135"/>
      <c r="E7" s="115"/>
      <c r="F7" s="115"/>
      <c r="G7" s="115"/>
      <c r="H7" s="115"/>
      <c r="I7" s="115"/>
      <c r="J7" s="115"/>
      <c r="K7" s="115"/>
      <c r="L7" s="115"/>
      <c r="M7" s="115"/>
      <c r="N7" s="115"/>
      <c r="O7" s="115"/>
      <c r="P7" s="115"/>
      <c r="Q7" s="115"/>
      <c r="R7" s="115"/>
      <c r="S7" s="116"/>
      <c r="T7" s="115"/>
      <c r="V7" s="339"/>
      <c r="W7" s="340"/>
      <c r="X7" s="340"/>
      <c r="Y7" s="340"/>
      <c r="Z7" s="341"/>
      <c r="AA7" s="342"/>
    </row>
    <row r="8" spans="4:27" s="3" customFormat="1" ht="12.75">
      <c r="D8" s="523" t="s">
        <v>50</v>
      </c>
      <c r="E8" s="523"/>
      <c r="F8" s="523"/>
      <c r="G8" s="523"/>
      <c r="H8" s="523"/>
      <c r="I8" s="542">
        <f>'Goal 1 Workplan'!J11</f>
        <v>0</v>
      </c>
      <c r="J8" s="542"/>
      <c r="K8" s="542"/>
      <c r="L8" s="542"/>
      <c r="M8" s="542"/>
      <c r="N8" s="542"/>
      <c r="O8" s="542"/>
      <c r="P8" s="542"/>
      <c r="Q8" s="542"/>
      <c r="R8" s="542"/>
      <c r="S8" s="542"/>
      <c r="T8" s="542"/>
      <c r="V8" s="339"/>
      <c r="W8" s="340"/>
      <c r="X8" s="340"/>
      <c r="Y8" s="340"/>
      <c r="Z8" s="341"/>
      <c r="AA8" s="342"/>
    </row>
    <row r="9" spans="4:27" s="3" customFormat="1" ht="12.75">
      <c r="D9" s="155" t="s">
        <v>54</v>
      </c>
      <c r="E9" s="155"/>
      <c r="F9" s="155"/>
      <c r="G9" s="129"/>
      <c r="H9" s="129"/>
      <c r="I9" s="521">
        <f>'Goal 1 Workplan'!J12</f>
        <v>0</v>
      </c>
      <c r="J9" s="521"/>
      <c r="K9" s="521"/>
      <c r="L9" s="521"/>
      <c r="M9" s="521"/>
      <c r="N9" s="521"/>
      <c r="O9" s="521"/>
      <c r="P9" s="521"/>
      <c r="Q9" s="521"/>
      <c r="R9" s="521"/>
      <c r="S9" s="521"/>
      <c r="T9" s="521"/>
      <c r="V9" s="339"/>
      <c r="W9" s="340"/>
      <c r="X9" s="340"/>
      <c r="Y9" s="340"/>
      <c r="Z9" s="341"/>
      <c r="AA9" s="342"/>
    </row>
    <row r="10" spans="4:27" s="3" customFormat="1" ht="12.75">
      <c r="D10" s="524" t="s">
        <v>77</v>
      </c>
      <c r="E10" s="524"/>
      <c r="F10" s="524"/>
      <c r="G10" s="524"/>
      <c r="H10" s="524"/>
      <c r="I10" s="543">
        <f>'Goal 1 Workplan'!J13</f>
        <v>0</v>
      </c>
      <c r="J10" s="543"/>
      <c r="K10" s="543"/>
      <c r="L10" s="543"/>
      <c r="M10" s="543"/>
      <c r="N10" s="131" t="s">
        <v>79</v>
      </c>
      <c r="O10" s="128"/>
      <c r="P10" s="128"/>
      <c r="Q10" s="521">
        <f>'Goal 1 Workplan'!N13</f>
        <v>0</v>
      </c>
      <c r="R10" s="521"/>
      <c r="S10" s="521"/>
      <c r="T10" s="521"/>
      <c r="V10" s="339"/>
      <c r="W10" s="340"/>
      <c r="X10" s="340"/>
      <c r="Y10" s="340"/>
      <c r="Z10" s="341"/>
      <c r="AA10" s="342"/>
    </row>
    <row r="11" spans="4:27" s="3" customFormat="1" ht="12.75">
      <c r="D11" s="155" t="s">
        <v>76</v>
      </c>
      <c r="E11" s="155"/>
      <c r="F11" s="155"/>
      <c r="G11" s="155"/>
      <c r="H11" s="155"/>
      <c r="I11" s="507">
        <f>'Goal 1 Workplan'!J14</f>
        <v>0</v>
      </c>
      <c r="J11" s="507"/>
      <c r="K11" s="507"/>
      <c r="L11" s="507"/>
      <c r="M11" s="507"/>
      <c r="N11" s="119" t="s">
        <v>78</v>
      </c>
      <c r="O11" s="105"/>
      <c r="P11" s="105"/>
      <c r="Q11" s="522">
        <f>'Goal 1 Workplan'!N14</f>
        <v>0</v>
      </c>
      <c r="R11" s="522"/>
      <c r="S11" s="522"/>
      <c r="T11" s="522"/>
      <c r="U11" s="1"/>
      <c r="V11" s="339"/>
      <c r="W11" s="340"/>
      <c r="X11" s="340"/>
      <c r="Y11" s="340"/>
      <c r="Z11" s="341"/>
      <c r="AA11" s="342"/>
    </row>
    <row r="12" spans="4:27" ht="24" customHeight="1">
      <c r="D12" s="11"/>
      <c r="E12" s="11"/>
      <c r="F12" s="11"/>
      <c r="G12" s="11"/>
      <c r="H12" s="11"/>
      <c r="I12" s="11"/>
      <c r="J12" s="11"/>
      <c r="K12" s="11"/>
      <c r="L12" s="11"/>
      <c r="M12" s="11"/>
      <c r="N12" s="11"/>
      <c r="O12" s="11"/>
      <c r="P12" s="11"/>
      <c r="Q12" s="11"/>
      <c r="R12" s="11"/>
      <c r="S12" s="11"/>
      <c r="T12" s="11"/>
      <c r="V12" s="339"/>
      <c r="W12" s="340"/>
      <c r="X12" s="340"/>
      <c r="Y12" s="340"/>
      <c r="Z12" s="341"/>
      <c r="AA12" s="342"/>
    </row>
    <row r="13" spans="4:27" ht="12.75" customHeight="1">
      <c r="D13" s="369" t="s">
        <v>35</v>
      </c>
      <c r="E13" s="369"/>
      <c r="F13" s="369"/>
      <c r="G13" s="369"/>
      <c r="H13" s="369"/>
      <c r="I13" s="369"/>
      <c r="J13" s="369"/>
      <c r="K13" s="369"/>
      <c r="L13" s="369"/>
      <c r="M13" s="369"/>
      <c r="N13" s="369"/>
      <c r="O13" s="369"/>
      <c r="P13" s="369"/>
      <c r="Q13" s="369"/>
      <c r="R13" s="369"/>
      <c r="S13" s="369"/>
      <c r="T13" s="369"/>
      <c r="V13" s="339"/>
      <c r="W13" s="340"/>
      <c r="X13" s="340"/>
      <c r="Y13" s="340"/>
      <c r="Z13" s="341"/>
      <c r="AA13" s="342"/>
    </row>
    <row r="14" spans="4:27" ht="12" customHeight="1">
      <c r="D14" s="392" t="s">
        <v>213</v>
      </c>
      <c r="E14" s="392"/>
      <c r="F14" s="392"/>
      <c r="G14" s="392"/>
      <c r="H14" s="392"/>
      <c r="I14" s="392"/>
      <c r="J14" s="392"/>
      <c r="K14" s="392"/>
      <c r="L14" s="392"/>
      <c r="M14" s="392"/>
      <c r="N14" s="392"/>
      <c r="O14" s="392"/>
      <c r="P14" s="392"/>
      <c r="Q14" s="392"/>
      <c r="R14" s="392"/>
      <c r="S14" s="392"/>
      <c r="T14" s="392"/>
      <c r="V14" s="339"/>
      <c r="W14" s="340"/>
      <c r="X14" s="340"/>
      <c r="Y14" s="340"/>
      <c r="Z14" s="341"/>
      <c r="AA14" s="342"/>
    </row>
    <row r="15" spans="4:27" ht="15" customHeight="1">
      <c r="D15" s="558" t="s">
        <v>214</v>
      </c>
      <c r="E15" s="558"/>
      <c r="F15" s="558"/>
      <c r="G15" s="558"/>
      <c r="H15" s="558"/>
      <c r="I15" s="558"/>
      <c r="J15" s="558"/>
      <c r="K15" s="558"/>
      <c r="L15" s="558"/>
      <c r="M15" s="558"/>
      <c r="N15" s="558"/>
      <c r="O15" s="558"/>
      <c r="P15" s="558"/>
      <c r="Q15" s="558"/>
      <c r="R15" s="558"/>
      <c r="S15" s="558"/>
      <c r="T15" s="558"/>
      <c r="V15" s="339"/>
      <c r="W15" s="340"/>
      <c r="X15" s="340"/>
      <c r="Y15" s="340"/>
      <c r="Z15" s="341"/>
      <c r="AA15" s="342"/>
    </row>
    <row r="16" spans="2:27" ht="69" customHeight="1">
      <c r="B16" s="371" t="s">
        <v>397</v>
      </c>
      <c r="D16" s="502"/>
      <c r="E16" s="502"/>
      <c r="F16" s="502"/>
      <c r="G16" s="502"/>
      <c r="H16" s="502"/>
      <c r="I16" s="502"/>
      <c r="J16" s="502"/>
      <c r="K16" s="502"/>
      <c r="L16" s="502"/>
      <c r="M16" s="502"/>
      <c r="N16" s="502"/>
      <c r="O16" s="502"/>
      <c r="P16" s="502"/>
      <c r="Q16" s="502"/>
      <c r="R16" s="502"/>
      <c r="S16" s="502"/>
      <c r="T16" s="502"/>
      <c r="V16" s="339"/>
      <c r="W16" s="340"/>
      <c r="X16" s="340"/>
      <c r="Y16" s="340"/>
      <c r="Z16" s="341"/>
      <c r="AA16" s="342"/>
    </row>
    <row r="17" spans="2:27" ht="13.5" customHeight="1">
      <c r="B17" s="410"/>
      <c r="D17" s="559" t="s">
        <v>215</v>
      </c>
      <c r="E17" s="559"/>
      <c r="F17" s="559"/>
      <c r="G17" s="559"/>
      <c r="H17" s="559"/>
      <c r="I17" s="559"/>
      <c r="J17" s="559"/>
      <c r="K17" s="559"/>
      <c r="L17" s="559"/>
      <c r="M17" s="559"/>
      <c r="N17" s="559"/>
      <c r="O17" s="559"/>
      <c r="P17" s="559"/>
      <c r="Q17" s="559"/>
      <c r="R17" s="559"/>
      <c r="S17" s="559"/>
      <c r="T17" s="559"/>
      <c r="V17" s="339"/>
      <c r="W17" s="340"/>
      <c r="X17" s="340"/>
      <c r="Y17" s="340"/>
      <c r="Z17" s="341"/>
      <c r="AA17" s="342"/>
    </row>
    <row r="18" spans="4:27" ht="78.75" customHeight="1">
      <c r="D18" s="366"/>
      <c r="E18" s="366"/>
      <c r="F18" s="366"/>
      <c r="G18" s="366"/>
      <c r="H18" s="366"/>
      <c r="I18" s="366"/>
      <c r="J18" s="366"/>
      <c r="K18" s="366"/>
      <c r="L18" s="366"/>
      <c r="M18" s="366"/>
      <c r="N18" s="366"/>
      <c r="O18" s="366"/>
      <c r="P18" s="366"/>
      <c r="Q18" s="366"/>
      <c r="R18" s="366"/>
      <c r="S18" s="366"/>
      <c r="T18" s="366"/>
      <c r="V18" s="343"/>
      <c r="W18" s="341"/>
      <c r="X18" s="341"/>
      <c r="Y18" s="341"/>
      <c r="Z18" s="341"/>
      <c r="AA18" s="342"/>
    </row>
    <row r="19" spans="4:27" ht="27" customHeight="1">
      <c r="D19" s="389" t="s">
        <v>123</v>
      </c>
      <c r="E19" s="390"/>
      <c r="F19" s="390"/>
      <c r="G19" s="390"/>
      <c r="H19" s="390"/>
      <c r="I19" s="390"/>
      <c r="J19" s="390"/>
      <c r="K19" s="390"/>
      <c r="L19" s="390"/>
      <c r="M19" s="390"/>
      <c r="N19" s="443"/>
      <c r="O19" s="399" t="s">
        <v>87</v>
      </c>
      <c r="P19" s="429"/>
      <c r="Q19" s="430"/>
      <c r="R19" s="351" t="s">
        <v>192</v>
      </c>
      <c r="S19" s="352"/>
      <c r="T19" s="353"/>
      <c r="V19" s="343"/>
      <c r="W19" s="341"/>
      <c r="X19" s="341"/>
      <c r="Y19" s="341"/>
      <c r="Z19" s="341"/>
      <c r="AA19" s="342"/>
    </row>
    <row r="20" spans="4:27" ht="12" customHeight="1">
      <c r="D20" s="553" t="s">
        <v>122</v>
      </c>
      <c r="E20" s="510"/>
      <c r="F20" s="510"/>
      <c r="G20" s="510"/>
      <c r="H20" s="510"/>
      <c r="I20" s="510"/>
      <c r="J20" s="510"/>
      <c r="K20" s="510"/>
      <c r="L20" s="510"/>
      <c r="M20" s="510"/>
      <c r="N20" s="554"/>
      <c r="O20" s="431"/>
      <c r="P20" s="432"/>
      <c r="Q20" s="433"/>
      <c r="R20" s="383" t="s">
        <v>226</v>
      </c>
      <c r="S20" s="384"/>
      <c r="T20" s="385"/>
      <c r="V20" s="344"/>
      <c r="W20" s="345"/>
      <c r="X20" s="345"/>
      <c r="Y20" s="345"/>
      <c r="Z20" s="345"/>
      <c r="AA20" s="346"/>
    </row>
    <row r="21" spans="4:20" ht="48" customHeight="1">
      <c r="D21" s="497" t="s">
        <v>186</v>
      </c>
      <c r="E21" s="556"/>
      <c r="F21" s="556"/>
      <c r="G21" s="556"/>
      <c r="H21" s="556"/>
      <c r="I21" s="556"/>
      <c r="J21" s="556"/>
      <c r="K21" s="556"/>
      <c r="L21" s="556"/>
      <c r="M21" s="556"/>
      <c r="N21" s="557"/>
      <c r="O21" s="434"/>
      <c r="P21" s="435"/>
      <c r="Q21" s="436"/>
      <c r="R21" s="386"/>
      <c r="S21" s="387"/>
      <c r="T21" s="388"/>
    </row>
    <row r="22" spans="4:20" ht="12" customHeight="1">
      <c r="D22" s="39" t="s">
        <v>146</v>
      </c>
      <c r="E22" s="552" t="s">
        <v>168</v>
      </c>
      <c r="F22" s="552"/>
      <c r="G22" s="552"/>
      <c r="H22" s="552"/>
      <c r="I22" s="552"/>
      <c r="J22" s="552"/>
      <c r="K22" s="552"/>
      <c r="L22" s="552"/>
      <c r="M22" s="552"/>
      <c r="N22" s="555"/>
      <c r="O22" s="440" t="s">
        <v>85</v>
      </c>
      <c r="P22" s="441"/>
      <c r="Q22" s="442"/>
      <c r="R22" s="426"/>
      <c r="S22" s="427"/>
      <c r="T22" s="428"/>
    </row>
    <row r="23" spans="4:20" ht="13.5" customHeight="1">
      <c r="D23" s="40"/>
      <c r="E23" s="37"/>
      <c r="F23" s="37"/>
      <c r="G23" s="37"/>
      <c r="H23" s="37"/>
      <c r="I23" s="37"/>
      <c r="J23" s="37"/>
      <c r="K23" s="37"/>
      <c r="L23" s="37"/>
      <c r="M23" s="37"/>
      <c r="N23" s="38"/>
      <c r="O23" s="437" t="s">
        <v>88</v>
      </c>
      <c r="P23" s="438"/>
      <c r="Q23" s="439"/>
      <c r="R23" s="423"/>
      <c r="S23" s="424"/>
      <c r="T23" s="425"/>
    </row>
    <row r="24" spans="4:20" ht="13.5" customHeight="1">
      <c r="D24" s="35" t="s">
        <v>14</v>
      </c>
      <c r="E24" s="247" t="s">
        <v>298</v>
      </c>
      <c r="F24" s="66"/>
      <c r="G24" s="66"/>
      <c r="H24" s="66"/>
      <c r="I24" s="66"/>
      <c r="J24" s="66"/>
      <c r="K24" s="66"/>
      <c r="L24" s="66"/>
      <c r="M24" s="66"/>
      <c r="N24" s="67"/>
      <c r="O24" s="440" t="s">
        <v>85</v>
      </c>
      <c r="P24" s="441"/>
      <c r="Q24" s="442"/>
      <c r="R24" s="426"/>
      <c r="S24" s="427"/>
      <c r="T24" s="428"/>
    </row>
    <row r="25" spans="4:20" ht="13.5" customHeight="1">
      <c r="D25" s="40"/>
      <c r="E25" s="37"/>
      <c r="F25" s="37"/>
      <c r="G25" s="37"/>
      <c r="H25" s="37"/>
      <c r="I25" s="37"/>
      <c r="J25" s="37"/>
      <c r="K25" s="37"/>
      <c r="L25" s="37"/>
      <c r="M25" s="37"/>
      <c r="N25" s="38"/>
      <c r="O25" s="437" t="s">
        <v>88</v>
      </c>
      <c r="P25" s="438"/>
      <c r="Q25" s="439"/>
      <c r="R25" s="423"/>
      <c r="S25" s="424"/>
      <c r="T25" s="425"/>
    </row>
    <row r="26" spans="4:20" ht="13.5" customHeight="1">
      <c r="D26" s="35" t="s">
        <v>16</v>
      </c>
      <c r="E26" s="247" t="s">
        <v>424</v>
      </c>
      <c r="F26" s="66"/>
      <c r="G26" s="66"/>
      <c r="H26" s="66"/>
      <c r="I26" s="66"/>
      <c r="J26" s="66"/>
      <c r="K26" s="66"/>
      <c r="L26" s="66"/>
      <c r="M26" s="66"/>
      <c r="N26" s="67"/>
      <c r="O26" s="440" t="s">
        <v>85</v>
      </c>
      <c r="P26" s="441"/>
      <c r="Q26" s="442"/>
      <c r="R26" s="426"/>
      <c r="S26" s="427"/>
      <c r="T26" s="428"/>
    </row>
    <row r="27" spans="4:20" ht="13.5" customHeight="1">
      <c r="D27" s="40"/>
      <c r="E27" s="37"/>
      <c r="F27" s="37"/>
      <c r="G27" s="37"/>
      <c r="H27" s="37"/>
      <c r="I27" s="37"/>
      <c r="J27" s="37"/>
      <c r="K27" s="37"/>
      <c r="L27" s="37"/>
      <c r="M27" s="37"/>
      <c r="N27" s="38"/>
      <c r="O27" s="437" t="s">
        <v>88</v>
      </c>
      <c r="P27" s="438"/>
      <c r="Q27" s="439"/>
      <c r="R27" s="423"/>
      <c r="S27" s="424"/>
      <c r="T27" s="425"/>
    </row>
    <row r="28" spans="4:20" ht="13.5" customHeight="1">
      <c r="D28" s="35" t="s">
        <v>18</v>
      </c>
      <c r="E28" s="247" t="s">
        <v>425</v>
      </c>
      <c r="F28" s="66"/>
      <c r="G28" s="66"/>
      <c r="H28" s="66"/>
      <c r="I28" s="66"/>
      <c r="J28" s="66"/>
      <c r="K28" s="66"/>
      <c r="L28" s="66"/>
      <c r="M28" s="66"/>
      <c r="N28" s="67"/>
      <c r="O28" s="440" t="s">
        <v>85</v>
      </c>
      <c r="P28" s="441"/>
      <c r="Q28" s="442"/>
      <c r="R28" s="426"/>
      <c r="S28" s="427"/>
      <c r="T28" s="428"/>
    </row>
    <row r="29" spans="4:20" ht="13.5" customHeight="1">
      <c r="D29" s="40"/>
      <c r="E29" s="37"/>
      <c r="F29" s="37"/>
      <c r="G29" s="37"/>
      <c r="H29" s="37"/>
      <c r="I29" s="37"/>
      <c r="J29" s="37"/>
      <c r="K29" s="37"/>
      <c r="L29" s="37"/>
      <c r="M29" s="37"/>
      <c r="N29" s="38"/>
      <c r="O29" s="437" t="s">
        <v>88</v>
      </c>
      <c r="P29" s="438"/>
      <c r="Q29" s="439"/>
      <c r="R29" s="423"/>
      <c r="S29" s="424"/>
      <c r="T29" s="425"/>
    </row>
    <row r="30" spans="4:20" ht="13.5" customHeight="1">
      <c r="D30" s="35" t="s">
        <v>19</v>
      </c>
      <c r="E30" s="66" t="s">
        <v>124</v>
      </c>
      <c r="F30" s="66"/>
      <c r="G30" s="66"/>
      <c r="H30" s="66"/>
      <c r="I30" s="66"/>
      <c r="J30" s="66"/>
      <c r="K30" s="66"/>
      <c r="L30" s="66"/>
      <c r="M30" s="66"/>
      <c r="N30" s="67"/>
      <c r="O30" s="440" t="s">
        <v>85</v>
      </c>
      <c r="P30" s="441"/>
      <c r="Q30" s="442"/>
      <c r="R30" s="426"/>
      <c r="S30" s="427"/>
      <c r="T30" s="428"/>
    </row>
    <row r="31" spans="4:20" ht="13.5" customHeight="1">
      <c r="D31" s="40"/>
      <c r="E31" s="37"/>
      <c r="F31" s="37"/>
      <c r="G31" s="37"/>
      <c r="H31" s="37"/>
      <c r="I31" s="37"/>
      <c r="J31" s="37"/>
      <c r="K31" s="37"/>
      <c r="L31" s="37"/>
      <c r="M31" s="37"/>
      <c r="N31" s="38"/>
      <c r="O31" s="437" t="s">
        <v>88</v>
      </c>
      <c r="P31" s="438"/>
      <c r="Q31" s="439"/>
      <c r="R31" s="423"/>
      <c r="S31" s="424"/>
      <c r="T31" s="425"/>
    </row>
    <row r="32" spans="4:20" ht="13.5" customHeight="1">
      <c r="D32" s="35" t="s">
        <v>20</v>
      </c>
      <c r="E32" s="247" t="s">
        <v>426</v>
      </c>
      <c r="F32" s="66"/>
      <c r="G32" s="66"/>
      <c r="H32" s="66"/>
      <c r="I32" s="66"/>
      <c r="J32" s="66"/>
      <c r="K32" s="66"/>
      <c r="L32" s="66"/>
      <c r="M32" s="66"/>
      <c r="N32" s="67"/>
      <c r="O32" s="440" t="s">
        <v>85</v>
      </c>
      <c r="P32" s="441"/>
      <c r="Q32" s="442"/>
      <c r="R32" s="426"/>
      <c r="S32" s="427"/>
      <c r="T32" s="428"/>
    </row>
    <row r="33" spans="4:20" ht="13.5" customHeight="1">
      <c r="D33" s="40"/>
      <c r="E33" s="37"/>
      <c r="F33" s="37"/>
      <c r="G33" s="37"/>
      <c r="H33" s="37"/>
      <c r="I33" s="37"/>
      <c r="J33" s="37"/>
      <c r="K33" s="37"/>
      <c r="L33" s="37"/>
      <c r="M33" s="37"/>
      <c r="N33" s="38"/>
      <c r="O33" s="437" t="s">
        <v>88</v>
      </c>
      <c r="P33" s="438"/>
      <c r="Q33" s="439"/>
      <c r="R33" s="423"/>
      <c r="S33" s="424"/>
      <c r="T33" s="425"/>
    </row>
    <row r="34" spans="4:20" ht="13.5" customHeight="1">
      <c r="D34" s="35" t="s">
        <v>21</v>
      </c>
      <c r="E34" s="551" t="s">
        <v>297</v>
      </c>
      <c r="F34" s="552"/>
      <c r="G34" s="552"/>
      <c r="H34" s="552"/>
      <c r="I34" s="552"/>
      <c r="J34" s="66"/>
      <c r="K34" s="66"/>
      <c r="L34" s="66"/>
      <c r="M34" s="66"/>
      <c r="N34" s="67"/>
      <c r="O34" s="440" t="s">
        <v>85</v>
      </c>
      <c r="P34" s="441"/>
      <c r="Q34" s="442"/>
      <c r="R34" s="426"/>
      <c r="S34" s="427"/>
      <c r="T34" s="428"/>
    </row>
    <row r="35" spans="4:20" ht="13.5" customHeight="1">
      <c r="D35" s="40"/>
      <c r="E35" s="37"/>
      <c r="F35" s="37"/>
      <c r="G35" s="37"/>
      <c r="H35" s="37"/>
      <c r="I35" s="37"/>
      <c r="J35" s="37"/>
      <c r="K35" s="37"/>
      <c r="L35" s="37"/>
      <c r="M35" s="37"/>
      <c r="N35" s="38"/>
      <c r="O35" s="437" t="s">
        <v>88</v>
      </c>
      <c r="P35" s="438"/>
      <c r="Q35" s="439"/>
      <c r="R35" s="423"/>
      <c r="S35" s="424"/>
      <c r="T35" s="425"/>
    </row>
    <row r="36" spans="4:20" ht="13.5" customHeight="1">
      <c r="D36" s="35" t="s">
        <v>22</v>
      </c>
      <c r="E36" s="247" t="s">
        <v>427</v>
      </c>
      <c r="F36" s="66"/>
      <c r="G36" s="66"/>
      <c r="H36" s="66"/>
      <c r="I36" s="66"/>
      <c r="J36" s="66"/>
      <c r="K36" s="66"/>
      <c r="L36" s="66"/>
      <c r="M36" s="66"/>
      <c r="N36" s="67"/>
      <c r="O36" s="440" t="s">
        <v>85</v>
      </c>
      <c r="P36" s="441"/>
      <c r="Q36" s="442"/>
      <c r="R36" s="426"/>
      <c r="S36" s="427"/>
      <c r="T36" s="428"/>
    </row>
    <row r="37" spans="4:20" ht="13.5" customHeight="1">
      <c r="D37" s="36"/>
      <c r="E37" s="37"/>
      <c r="F37" s="37"/>
      <c r="G37" s="37"/>
      <c r="H37" s="37"/>
      <c r="I37" s="37"/>
      <c r="J37" s="37"/>
      <c r="K37" s="37"/>
      <c r="L37" s="37"/>
      <c r="M37" s="37"/>
      <c r="N37" s="38"/>
      <c r="O37" s="437" t="s">
        <v>88</v>
      </c>
      <c r="P37" s="438"/>
      <c r="Q37" s="439"/>
      <c r="R37" s="423"/>
      <c r="S37" s="424"/>
      <c r="T37" s="425"/>
    </row>
    <row r="38" spans="4:20" ht="12">
      <c r="D38" s="514" t="s">
        <v>185</v>
      </c>
      <c r="E38" s="514"/>
      <c r="F38" s="514"/>
      <c r="G38" s="514"/>
      <c r="H38" s="514"/>
      <c r="I38" s="514"/>
      <c r="J38" s="514"/>
      <c r="K38" s="514"/>
      <c r="L38" s="514"/>
      <c r="M38" s="514"/>
      <c r="N38" s="514"/>
      <c r="O38" s="514"/>
      <c r="P38" s="514"/>
      <c r="Q38" s="514"/>
      <c r="R38" s="514"/>
      <c r="S38" s="514"/>
      <c r="T38" s="514"/>
    </row>
    <row r="39" spans="4:20" ht="12">
      <c r="D39" s="560"/>
      <c r="E39" s="561"/>
      <c r="F39" s="561"/>
      <c r="G39" s="561"/>
      <c r="H39" s="561"/>
      <c r="I39" s="561"/>
      <c r="J39" s="561"/>
      <c r="K39" s="561"/>
      <c r="L39" s="561"/>
      <c r="M39" s="561"/>
      <c r="N39" s="562"/>
      <c r="O39" s="440" t="s">
        <v>85</v>
      </c>
      <c r="P39" s="441"/>
      <c r="Q39" s="442"/>
      <c r="R39" s="426"/>
      <c r="S39" s="427"/>
      <c r="T39" s="428"/>
    </row>
    <row r="40" spans="4:26" ht="12">
      <c r="D40" s="563"/>
      <c r="E40" s="564"/>
      <c r="F40" s="564"/>
      <c r="G40" s="564"/>
      <c r="H40" s="564"/>
      <c r="I40" s="564"/>
      <c r="J40" s="564"/>
      <c r="K40" s="564"/>
      <c r="L40" s="564"/>
      <c r="M40" s="564"/>
      <c r="N40" s="565"/>
      <c r="O40" s="437" t="s">
        <v>88</v>
      </c>
      <c r="P40" s="438"/>
      <c r="Q40" s="439"/>
      <c r="R40" s="423"/>
      <c r="S40" s="424"/>
      <c r="T40" s="425"/>
      <c r="U40" s="15"/>
      <c r="V40" s="15"/>
      <c r="W40" s="15"/>
      <c r="X40" s="15"/>
      <c r="Y40" s="15"/>
      <c r="Z40" s="15"/>
    </row>
    <row r="41" spans="21:26" ht="12">
      <c r="U41" s="15"/>
      <c r="V41" s="15"/>
      <c r="W41" s="15"/>
      <c r="X41" s="15"/>
      <c r="Y41" s="15"/>
      <c r="Z41" s="15"/>
    </row>
    <row r="42" spans="21:26" ht="12">
      <c r="U42" s="15"/>
      <c r="V42" s="15"/>
      <c r="W42" s="15"/>
      <c r="X42" s="15"/>
      <c r="Y42" s="15"/>
      <c r="Z42" s="15"/>
    </row>
    <row r="43" spans="4:26" ht="12">
      <c r="D43" s="15"/>
      <c r="E43" s="15"/>
      <c r="F43" s="15"/>
      <c r="G43" s="15"/>
      <c r="H43" s="15"/>
      <c r="I43" s="15"/>
      <c r="J43" s="15"/>
      <c r="K43" s="15"/>
      <c r="L43" s="15"/>
      <c r="M43" s="15"/>
      <c r="N43" s="15"/>
      <c r="O43" s="15"/>
      <c r="P43" s="15"/>
      <c r="Q43" s="15"/>
      <c r="R43" s="15"/>
      <c r="S43" s="15"/>
      <c r="T43" s="15"/>
      <c r="U43" s="15"/>
      <c r="V43" s="15"/>
      <c r="W43" s="15"/>
      <c r="X43" s="15"/>
      <c r="Y43" s="15"/>
      <c r="Z43" s="15"/>
    </row>
    <row r="44" spans="4:26" ht="12">
      <c r="D44" s="15"/>
      <c r="E44" s="15"/>
      <c r="F44" s="15"/>
      <c r="G44" s="15"/>
      <c r="H44" s="15"/>
      <c r="I44" s="15"/>
      <c r="J44" s="15"/>
      <c r="K44" s="15"/>
      <c r="L44" s="15"/>
      <c r="M44" s="15"/>
      <c r="N44" s="15"/>
      <c r="O44" s="15"/>
      <c r="P44" s="15"/>
      <c r="Q44" s="15"/>
      <c r="R44" s="15"/>
      <c r="S44" s="15"/>
      <c r="T44" s="15"/>
      <c r="U44" s="15"/>
      <c r="V44" s="15"/>
      <c r="W44" s="15"/>
      <c r="X44" s="15"/>
      <c r="Y44" s="15"/>
      <c r="Z44" s="15"/>
    </row>
    <row r="45" spans="4:20" ht="12">
      <c r="D45" s="15"/>
      <c r="E45" s="15"/>
      <c r="F45" s="15"/>
      <c r="G45" s="15"/>
      <c r="H45" s="15"/>
      <c r="I45" s="15"/>
      <c r="J45" s="15"/>
      <c r="K45" s="15"/>
      <c r="L45" s="15"/>
      <c r="M45" s="15"/>
      <c r="N45" s="15"/>
      <c r="O45" s="15"/>
      <c r="P45" s="15"/>
      <c r="Q45" s="15"/>
      <c r="R45" s="15"/>
      <c r="S45" s="15"/>
      <c r="T45" s="15"/>
    </row>
    <row r="46" spans="4:14" ht="12">
      <c r="D46" s="15"/>
      <c r="E46" s="15"/>
      <c r="F46" s="15"/>
      <c r="G46" s="15"/>
      <c r="H46" s="15"/>
      <c r="I46" s="15"/>
      <c r="J46" s="15"/>
      <c r="K46" s="15"/>
      <c r="L46" s="15"/>
      <c r="M46" s="15"/>
      <c r="N46" s="15"/>
    </row>
    <row r="47" spans="4:14" ht="12">
      <c r="D47" s="15"/>
      <c r="E47" s="15"/>
      <c r="F47" s="15"/>
      <c r="G47" s="15"/>
      <c r="H47" s="15"/>
      <c r="I47" s="15"/>
      <c r="J47" s="15"/>
      <c r="K47" s="15"/>
      <c r="L47" s="15"/>
      <c r="M47" s="15"/>
      <c r="N47" s="15"/>
    </row>
    <row r="60" ht="12">
      <c r="E60" s="2"/>
    </row>
  </sheetData>
  <sheetProtection sheet="1" formatColumns="0" formatRows="0" insertRows="0" selectLockedCells="1"/>
  <mergeCells count="67">
    <mergeCell ref="B16:B17"/>
    <mergeCell ref="I2:J2"/>
    <mergeCell ref="O2:P2"/>
    <mergeCell ref="L2:M2"/>
    <mergeCell ref="O23:Q23"/>
    <mergeCell ref="R23:T23"/>
    <mergeCell ref="R19:T19"/>
    <mergeCell ref="O22:Q22"/>
    <mergeCell ref="R22:T22"/>
    <mergeCell ref="R20:T21"/>
    <mergeCell ref="O40:Q40"/>
    <mergeCell ref="R40:T40"/>
    <mergeCell ref="O39:Q39"/>
    <mergeCell ref="R39:T39"/>
    <mergeCell ref="D38:T38"/>
    <mergeCell ref="O36:Q36"/>
    <mergeCell ref="D39:N40"/>
    <mergeCell ref="O37:Q37"/>
    <mergeCell ref="R37:T37"/>
    <mergeCell ref="R36:T36"/>
    <mergeCell ref="R27:T27"/>
    <mergeCell ref="R29:T29"/>
    <mergeCell ref="O35:Q35"/>
    <mergeCell ref="R35:T35"/>
    <mergeCell ref="O33:Q33"/>
    <mergeCell ref="O31:Q31"/>
    <mergeCell ref="R31:T31"/>
    <mergeCell ref="O32:Q32"/>
    <mergeCell ref="R32:T32"/>
    <mergeCell ref="O29:Q29"/>
    <mergeCell ref="R30:T30"/>
    <mergeCell ref="O27:Q27"/>
    <mergeCell ref="O25:Q25"/>
    <mergeCell ref="R25:T25"/>
    <mergeCell ref="O24:Q24"/>
    <mergeCell ref="R24:T24"/>
    <mergeCell ref="O28:Q28"/>
    <mergeCell ref="R28:T28"/>
    <mergeCell ref="O26:Q26"/>
    <mergeCell ref="R26:T26"/>
    <mergeCell ref="D8:H8"/>
    <mergeCell ref="D10:H10"/>
    <mergeCell ref="E22:N22"/>
    <mergeCell ref="D21:N21"/>
    <mergeCell ref="D14:T14"/>
    <mergeCell ref="D15:T15"/>
    <mergeCell ref="D16:T16"/>
    <mergeCell ref="D17:T17"/>
    <mergeCell ref="D18:T18"/>
    <mergeCell ref="O34:Q34"/>
    <mergeCell ref="R34:T34"/>
    <mergeCell ref="E34:I34"/>
    <mergeCell ref="O19:Q21"/>
    <mergeCell ref="D13:T13"/>
    <mergeCell ref="V4:AA20"/>
    <mergeCell ref="D19:N19"/>
    <mergeCell ref="D20:N20"/>
    <mergeCell ref="R33:T33"/>
    <mergeCell ref="O30:Q30"/>
    <mergeCell ref="T3:T4"/>
    <mergeCell ref="I8:T8"/>
    <mergeCell ref="I9:T9"/>
    <mergeCell ref="I10:M10"/>
    <mergeCell ref="I11:M11"/>
    <mergeCell ref="Q11:T11"/>
    <mergeCell ref="Q10:T10"/>
    <mergeCell ref="L5:M6"/>
  </mergeCells>
  <dataValidations count="1">
    <dataValidation allowBlank="1" promptTitle="Stop and review data" prompt="Please make sure that all the data that was typed into this area that you can see once yoou tab off. if not then please attach another sheet with remaining data." sqref="Z20:AA20"/>
  </dataValidations>
  <printOptions horizontalCentered="1"/>
  <pageMargins left="0.25" right="0.25" top="0.31" bottom="0.35" header="0" footer="0.25"/>
  <pageSetup horizontalDpi="600" verticalDpi="600" orientation="portrait" scale="85"/>
  <headerFooter alignWithMargins="0">
    <oddFooter>&amp;CNational Performance Indicators, &amp;A&amp;RPage &amp;P</oddFooter>
  </headerFooter>
  <legacyDrawing r:id="rId2"/>
</worksheet>
</file>

<file path=xl/worksheets/sheet8.xml><?xml version="1.0" encoding="utf-8"?>
<worksheet xmlns="http://schemas.openxmlformats.org/spreadsheetml/2006/main" xmlns:r="http://schemas.openxmlformats.org/officeDocument/2006/relationships">
  <sheetPr>
    <tabColor theme="9"/>
  </sheetPr>
  <dimension ref="B2:AE169"/>
  <sheetViews>
    <sheetView showRowColHeaders="0" showZeros="0" workbookViewId="0" topLeftCell="A1">
      <selection activeCell="T26" sqref="T26:V26"/>
    </sheetView>
  </sheetViews>
  <sheetFormatPr defaultColWidth="9.33203125" defaultRowHeight="12.75"/>
  <cols>
    <col min="1" max="1" width="3.5" style="1" customWidth="1"/>
    <col min="2" max="2" width="20.5" style="1" customWidth="1"/>
    <col min="3" max="3" width="3.5" style="1" customWidth="1"/>
    <col min="4" max="4" width="5.33203125" style="48" customWidth="1"/>
    <col min="5" max="5" width="2.83203125" style="1" customWidth="1"/>
    <col min="6" max="6" width="5.83203125" style="1" customWidth="1"/>
    <col min="7" max="7" width="5.33203125" style="1" customWidth="1"/>
    <col min="8" max="8" width="4.16015625" style="1" customWidth="1"/>
    <col min="9" max="9" width="4.5" style="1" customWidth="1"/>
    <col min="10" max="10" width="5.16015625" style="1" customWidth="1"/>
    <col min="11" max="11" width="3" style="1" customWidth="1"/>
    <col min="12" max="12" width="3.66015625" style="1" customWidth="1"/>
    <col min="13" max="13" width="16.66015625" style="1" customWidth="1"/>
    <col min="14" max="14" width="4.16015625" style="1" customWidth="1"/>
    <col min="15" max="15" width="8.5" style="1" customWidth="1"/>
    <col min="16" max="16" width="2.83203125" style="1" customWidth="1"/>
    <col min="17" max="17" width="9.83203125" style="1" customWidth="1"/>
    <col min="18" max="19" width="3.83203125" style="1" customWidth="1"/>
    <col min="20" max="20" width="9.33203125" style="1" customWidth="1"/>
    <col min="21" max="21" width="8.16015625" style="1" customWidth="1"/>
    <col min="22" max="22" width="4" style="1" customWidth="1"/>
    <col min="23" max="25" width="4.5" style="1" customWidth="1"/>
    <col min="26" max="28" width="3.66015625" style="1" customWidth="1"/>
    <col min="29" max="29" width="24.5" style="59" customWidth="1"/>
    <col min="30" max="30" width="4.16015625" style="59" customWidth="1"/>
    <col min="31" max="31" width="3.83203125" style="59" customWidth="1"/>
    <col min="32" max="46" width="4.83203125" style="1" customWidth="1"/>
    <col min="47" max="16384" width="9.33203125" style="1" customWidth="1"/>
  </cols>
  <sheetData>
    <row r="1" ht="15" customHeight="1"/>
    <row r="2" spans="2:29" s="3" customFormat="1" ht="12" customHeight="1">
      <c r="B2" s="618" t="s">
        <v>81</v>
      </c>
      <c r="D2" s="135"/>
      <c r="E2" s="136"/>
      <c r="F2" s="136"/>
      <c r="G2" s="115"/>
      <c r="H2" s="115"/>
      <c r="I2" s="115"/>
      <c r="J2" s="115"/>
      <c r="K2" s="115"/>
      <c r="L2" s="115"/>
      <c r="M2" s="641"/>
      <c r="N2" s="483"/>
      <c r="O2" s="483"/>
      <c r="P2" s="483"/>
      <c r="Q2" s="115"/>
      <c r="R2" s="192">
        <f>'Goal 1 Workplan'!N2</f>
        <v>0</v>
      </c>
      <c r="S2" s="115"/>
      <c r="T2" s="133"/>
      <c r="U2" s="133"/>
      <c r="V2" s="133"/>
      <c r="X2" s="1"/>
      <c r="Y2" s="1"/>
      <c r="Z2" s="1"/>
      <c r="AA2" s="1"/>
      <c r="AB2" s="1"/>
      <c r="AC2" s="1"/>
    </row>
    <row r="3" spans="2:29" s="3" customFormat="1" ht="9.75" customHeight="1">
      <c r="B3" s="456"/>
      <c r="D3" s="135" t="s">
        <v>47</v>
      </c>
      <c r="E3" s="136"/>
      <c r="F3" s="136"/>
      <c r="G3" s="115"/>
      <c r="H3" s="115"/>
      <c r="I3" s="115"/>
      <c r="J3" s="115"/>
      <c r="K3" s="115"/>
      <c r="L3" s="115"/>
      <c r="M3" s="115"/>
      <c r="N3" s="115"/>
      <c r="O3" s="115"/>
      <c r="P3" s="115"/>
      <c r="Q3" s="115"/>
      <c r="R3" s="192">
        <f>'Goal 1 Workplan'!N3</f>
        <v>0</v>
      </c>
      <c r="S3" s="115"/>
      <c r="T3" s="133"/>
      <c r="U3" s="133"/>
      <c r="V3" s="133"/>
      <c r="X3" s="1"/>
      <c r="Y3" s="1"/>
      <c r="Z3" s="1"/>
      <c r="AA3" s="1"/>
      <c r="AB3" s="1"/>
      <c r="AC3" s="1"/>
    </row>
    <row r="4" spans="2:29" s="3" customFormat="1" ht="9.75" customHeight="1">
      <c r="B4" s="456"/>
      <c r="D4" s="135" t="s">
        <v>48</v>
      </c>
      <c r="E4" s="136"/>
      <c r="F4" s="136"/>
      <c r="G4" s="115"/>
      <c r="H4" s="115"/>
      <c r="I4" s="115"/>
      <c r="J4" s="115"/>
      <c r="K4" s="115"/>
      <c r="L4" s="115"/>
      <c r="M4" s="115"/>
      <c r="N4" s="115"/>
      <c r="O4" s="115"/>
      <c r="P4" s="115"/>
      <c r="Q4" s="115"/>
      <c r="R4" s="121">
        <f>'Goal 1 Workplan'!N4</f>
        <v>0</v>
      </c>
      <c r="S4" s="195" t="s">
        <v>53</v>
      </c>
      <c r="T4" s="133"/>
      <c r="U4" s="614">
        <f>'Goal 1 Workplan'!P3</f>
        <v>0</v>
      </c>
      <c r="V4" s="614"/>
      <c r="X4" s="335" t="s">
        <v>252</v>
      </c>
      <c r="Y4" s="336"/>
      <c r="Z4" s="336"/>
      <c r="AA4" s="336"/>
      <c r="AB4" s="337"/>
      <c r="AC4" s="338"/>
    </row>
    <row r="5" spans="2:29" s="3" customFormat="1" ht="0" customHeight="1" hidden="1">
      <c r="B5" s="456"/>
      <c r="D5" s="135"/>
      <c r="E5" s="136"/>
      <c r="F5" s="136"/>
      <c r="G5" s="115"/>
      <c r="H5" s="115"/>
      <c r="I5" s="115"/>
      <c r="J5" s="115"/>
      <c r="K5" s="115"/>
      <c r="L5" s="115"/>
      <c r="M5" s="115"/>
      <c r="N5" s="115"/>
      <c r="O5" s="115"/>
      <c r="P5" s="115"/>
      <c r="Q5" s="115"/>
      <c r="R5" s="115"/>
      <c r="S5" s="115"/>
      <c r="T5" s="133"/>
      <c r="U5" s="133"/>
      <c r="V5" s="133"/>
      <c r="X5" s="339"/>
      <c r="Y5" s="340"/>
      <c r="Z5" s="340"/>
      <c r="AA5" s="340"/>
      <c r="AB5" s="341"/>
      <c r="AC5" s="342"/>
    </row>
    <row r="6" spans="2:29" s="3" customFormat="1" ht="9.75" customHeight="1">
      <c r="B6" s="456"/>
      <c r="D6" s="135" t="s">
        <v>196</v>
      </c>
      <c r="E6" s="136"/>
      <c r="F6" s="136"/>
      <c r="G6" s="115"/>
      <c r="H6" s="115"/>
      <c r="I6" s="115"/>
      <c r="J6" s="115"/>
      <c r="K6" s="115"/>
      <c r="L6" s="115"/>
      <c r="M6" s="615" t="s">
        <v>283</v>
      </c>
      <c r="N6" s="615"/>
      <c r="O6" s="615"/>
      <c r="P6" s="615"/>
      <c r="Q6" s="115"/>
      <c r="R6" s="116"/>
      <c r="S6" s="112"/>
      <c r="T6" s="134"/>
      <c r="U6" s="134"/>
      <c r="V6" s="133"/>
      <c r="X6" s="339"/>
      <c r="Y6" s="340"/>
      <c r="Z6" s="340"/>
      <c r="AA6" s="340"/>
      <c r="AB6" s="341"/>
      <c r="AC6" s="342"/>
    </row>
    <row r="7" spans="2:29" s="3" customFormat="1" ht="0" customHeight="1" hidden="1">
      <c r="B7" s="456"/>
      <c r="D7" s="135"/>
      <c r="E7" s="136"/>
      <c r="F7" s="136"/>
      <c r="G7" s="115"/>
      <c r="H7" s="115"/>
      <c r="I7" s="115"/>
      <c r="J7" s="115"/>
      <c r="K7" s="115"/>
      <c r="L7" s="115"/>
      <c r="M7" s="615"/>
      <c r="N7" s="615"/>
      <c r="O7" s="615"/>
      <c r="P7" s="615"/>
      <c r="Q7" s="115"/>
      <c r="R7" s="112"/>
      <c r="S7" s="112"/>
      <c r="T7" s="134"/>
      <c r="U7" s="134"/>
      <c r="V7" s="133"/>
      <c r="X7" s="339"/>
      <c r="Y7" s="340"/>
      <c r="Z7" s="340"/>
      <c r="AA7" s="340"/>
      <c r="AB7" s="341"/>
      <c r="AC7" s="342"/>
    </row>
    <row r="8" spans="2:29" s="3" customFormat="1" ht="9.75" customHeight="1">
      <c r="B8" s="456"/>
      <c r="D8" s="137" t="s">
        <v>371</v>
      </c>
      <c r="E8" s="136"/>
      <c r="F8" s="136"/>
      <c r="G8" s="115"/>
      <c r="H8" s="115"/>
      <c r="I8" s="115"/>
      <c r="J8" s="115"/>
      <c r="K8" s="115"/>
      <c r="L8" s="115"/>
      <c r="M8" s="615"/>
      <c r="N8" s="615"/>
      <c r="O8" s="615"/>
      <c r="P8" s="615"/>
      <c r="Q8" s="115"/>
      <c r="R8" s="116"/>
      <c r="S8" s="112"/>
      <c r="T8" s="134"/>
      <c r="U8" s="134"/>
      <c r="V8" s="133"/>
      <c r="X8" s="339"/>
      <c r="Y8" s="340"/>
      <c r="Z8" s="340"/>
      <c r="AA8" s="340"/>
      <c r="AB8" s="341"/>
      <c r="AC8" s="342"/>
    </row>
    <row r="9" spans="2:31" ht="9.75" customHeight="1">
      <c r="B9" s="23"/>
      <c r="D9" s="139"/>
      <c r="E9" s="139"/>
      <c r="F9" s="139"/>
      <c r="G9" s="139"/>
      <c r="H9" s="139"/>
      <c r="I9" s="139"/>
      <c r="J9" s="139"/>
      <c r="K9" s="139"/>
      <c r="L9" s="139"/>
      <c r="M9" s="139"/>
      <c r="N9" s="139"/>
      <c r="O9" s="139"/>
      <c r="P9" s="139"/>
      <c r="Q9" s="139"/>
      <c r="R9" s="139"/>
      <c r="S9" s="139"/>
      <c r="T9" s="139"/>
      <c r="U9" s="139"/>
      <c r="V9" s="139"/>
      <c r="X9" s="339"/>
      <c r="Y9" s="340"/>
      <c r="Z9" s="340"/>
      <c r="AA9" s="340"/>
      <c r="AB9" s="341"/>
      <c r="AC9" s="342"/>
      <c r="AD9" s="1"/>
      <c r="AE9" s="1"/>
    </row>
    <row r="10" spans="2:31" ht="15" customHeight="1">
      <c r="B10" s="372" t="s">
        <v>82</v>
      </c>
      <c r="D10" s="608" t="s">
        <v>50</v>
      </c>
      <c r="E10" s="608"/>
      <c r="F10" s="608"/>
      <c r="G10" s="608"/>
      <c r="H10" s="608"/>
      <c r="I10" s="542">
        <f>'Goal 1 Workplan'!J11</f>
        <v>0</v>
      </c>
      <c r="J10" s="542"/>
      <c r="K10" s="542"/>
      <c r="L10" s="542"/>
      <c r="M10" s="542"/>
      <c r="N10" s="542"/>
      <c r="O10" s="542"/>
      <c r="P10" s="542"/>
      <c r="Q10" s="542"/>
      <c r="R10" s="542"/>
      <c r="S10" s="542"/>
      <c r="T10" s="542"/>
      <c r="U10" s="542"/>
      <c r="V10" s="542"/>
      <c r="X10" s="339"/>
      <c r="Y10" s="340"/>
      <c r="Z10" s="340"/>
      <c r="AA10" s="340"/>
      <c r="AB10" s="341"/>
      <c r="AC10" s="342"/>
      <c r="AD10" s="1"/>
      <c r="AE10" s="1"/>
    </row>
    <row r="11" spans="2:31" ht="15" customHeight="1">
      <c r="B11" s="456"/>
      <c r="D11" s="619" t="s">
        <v>54</v>
      </c>
      <c r="E11" s="619"/>
      <c r="F11" s="619"/>
      <c r="G11" s="619"/>
      <c r="H11" s="619"/>
      <c r="I11" s="612">
        <f>'Goal 1 Workplan'!J12</f>
        <v>0</v>
      </c>
      <c r="J11" s="612"/>
      <c r="K11" s="612"/>
      <c r="L11" s="612"/>
      <c r="M11" s="612"/>
      <c r="N11" s="612"/>
      <c r="O11" s="612"/>
      <c r="P11" s="612"/>
      <c r="Q11" s="612"/>
      <c r="R11" s="612"/>
      <c r="S11" s="612"/>
      <c r="T11" s="612"/>
      <c r="U11" s="612"/>
      <c r="V11" s="612"/>
      <c r="X11" s="339"/>
      <c r="Y11" s="340"/>
      <c r="Z11" s="340"/>
      <c r="AA11" s="340"/>
      <c r="AB11" s="341"/>
      <c r="AC11" s="342"/>
      <c r="AD11" s="1"/>
      <c r="AE11" s="1"/>
    </row>
    <row r="12" spans="2:31" ht="15" customHeight="1">
      <c r="B12" s="456"/>
      <c r="D12" s="608" t="s">
        <v>77</v>
      </c>
      <c r="E12" s="608"/>
      <c r="F12" s="608"/>
      <c r="G12" s="608"/>
      <c r="H12" s="608"/>
      <c r="I12" s="522">
        <f>'Goal 1 Workplan'!J13</f>
        <v>0</v>
      </c>
      <c r="J12" s="522"/>
      <c r="K12" s="522"/>
      <c r="L12" s="522"/>
      <c r="M12" s="522"/>
      <c r="N12" s="522"/>
      <c r="O12" s="522"/>
      <c r="P12" s="119" t="s">
        <v>80</v>
      </c>
      <c r="Q12" s="105"/>
      <c r="R12" s="521">
        <f>'Goal 1 Workplan'!N13</f>
        <v>0</v>
      </c>
      <c r="S12" s="521"/>
      <c r="T12" s="521"/>
      <c r="U12" s="521"/>
      <c r="V12" s="521"/>
      <c r="X12" s="339"/>
      <c r="Y12" s="340"/>
      <c r="Z12" s="340"/>
      <c r="AA12" s="340"/>
      <c r="AB12" s="341"/>
      <c r="AC12" s="342"/>
      <c r="AD12" s="1"/>
      <c r="AE12" s="1"/>
    </row>
    <row r="13" spans="2:31" ht="15" customHeight="1">
      <c r="B13" s="456"/>
      <c r="D13" s="608" t="s">
        <v>76</v>
      </c>
      <c r="E13" s="608"/>
      <c r="F13" s="608"/>
      <c r="G13" s="608"/>
      <c r="H13" s="608"/>
      <c r="I13" s="613">
        <f>'Goal 1 Workplan'!J14</f>
        <v>0</v>
      </c>
      <c r="J13" s="613"/>
      <c r="K13" s="613"/>
      <c r="L13" s="613"/>
      <c r="M13" s="613"/>
      <c r="N13" s="613"/>
      <c r="O13" s="613"/>
      <c r="P13" s="119" t="s">
        <v>78</v>
      </c>
      <c r="Q13" s="138"/>
      <c r="R13" s="522">
        <f>'Goal 1 Workplan'!N14</f>
        <v>0</v>
      </c>
      <c r="S13" s="522"/>
      <c r="T13" s="522"/>
      <c r="U13" s="522"/>
      <c r="V13" s="522"/>
      <c r="X13" s="339"/>
      <c r="Y13" s="340"/>
      <c r="Z13" s="340"/>
      <c r="AA13" s="340"/>
      <c r="AB13" s="341"/>
      <c r="AC13" s="342"/>
      <c r="AD13" s="1"/>
      <c r="AE13" s="1"/>
    </row>
    <row r="14" spans="4:31" ht="3" customHeight="1">
      <c r="D14" s="12"/>
      <c r="E14" s="12"/>
      <c r="F14" s="12"/>
      <c r="G14" s="12"/>
      <c r="H14" s="12"/>
      <c r="I14" s="12"/>
      <c r="J14" s="12"/>
      <c r="K14" s="12"/>
      <c r="L14" s="12"/>
      <c r="M14" s="12"/>
      <c r="N14" s="12"/>
      <c r="O14" s="12"/>
      <c r="P14" s="12"/>
      <c r="Q14" s="12"/>
      <c r="R14" s="12"/>
      <c r="S14" s="12"/>
      <c r="T14" s="12"/>
      <c r="U14" s="12"/>
      <c r="V14" s="12"/>
      <c r="X14" s="339"/>
      <c r="Y14" s="340"/>
      <c r="Z14" s="340"/>
      <c r="AA14" s="340"/>
      <c r="AB14" s="341"/>
      <c r="AC14" s="342"/>
      <c r="AD14" s="1"/>
      <c r="AE14" s="1"/>
    </row>
    <row r="15" spans="4:31" ht="28.5" customHeight="1">
      <c r="D15" s="609" t="s">
        <v>36</v>
      </c>
      <c r="E15" s="609"/>
      <c r="F15" s="609"/>
      <c r="G15" s="609"/>
      <c r="H15" s="609"/>
      <c r="I15" s="609"/>
      <c r="J15" s="609"/>
      <c r="K15" s="609"/>
      <c r="L15" s="609"/>
      <c r="M15" s="609"/>
      <c r="N15" s="609"/>
      <c r="O15" s="609"/>
      <c r="P15" s="609"/>
      <c r="Q15" s="609"/>
      <c r="R15" s="609"/>
      <c r="S15" s="609"/>
      <c r="T15" s="609"/>
      <c r="U15" s="609"/>
      <c r="V15" s="609"/>
      <c r="X15" s="339"/>
      <c r="Y15" s="340"/>
      <c r="Z15" s="340"/>
      <c r="AA15" s="340"/>
      <c r="AB15" s="341"/>
      <c r="AC15" s="342"/>
      <c r="AD15" s="1"/>
      <c r="AE15" s="1"/>
    </row>
    <row r="16" spans="4:31" ht="18.75" customHeight="1">
      <c r="D16" s="566" t="s">
        <v>216</v>
      </c>
      <c r="E16" s="566"/>
      <c r="F16" s="566"/>
      <c r="G16" s="566"/>
      <c r="H16" s="566"/>
      <c r="I16" s="566"/>
      <c r="J16" s="566"/>
      <c r="K16" s="566"/>
      <c r="L16" s="566"/>
      <c r="M16" s="566"/>
      <c r="N16" s="566"/>
      <c r="O16" s="566"/>
      <c r="P16" s="566"/>
      <c r="Q16" s="566"/>
      <c r="R16" s="566"/>
      <c r="S16" s="566"/>
      <c r="T16" s="566"/>
      <c r="U16" s="566"/>
      <c r="V16" s="566"/>
      <c r="X16" s="339"/>
      <c r="Y16" s="340"/>
      <c r="Z16" s="340"/>
      <c r="AA16" s="340"/>
      <c r="AB16" s="341"/>
      <c r="AC16" s="342"/>
      <c r="AD16" s="1"/>
      <c r="AE16" s="1"/>
    </row>
    <row r="17" spans="4:31" ht="18.75" customHeight="1">
      <c r="D17" s="558" t="s">
        <v>199</v>
      </c>
      <c r="E17" s="558"/>
      <c r="F17" s="558"/>
      <c r="G17" s="558"/>
      <c r="H17" s="558"/>
      <c r="I17" s="558"/>
      <c r="J17" s="558"/>
      <c r="K17" s="558"/>
      <c r="L17" s="558"/>
      <c r="M17" s="558"/>
      <c r="N17" s="558"/>
      <c r="O17" s="558"/>
      <c r="P17" s="558"/>
      <c r="Q17" s="558"/>
      <c r="R17" s="558"/>
      <c r="S17" s="558"/>
      <c r="T17" s="558"/>
      <c r="U17" s="558"/>
      <c r="V17" s="558"/>
      <c r="X17" s="339"/>
      <c r="Y17" s="340"/>
      <c r="Z17" s="340"/>
      <c r="AA17" s="340"/>
      <c r="AB17" s="341"/>
      <c r="AC17" s="342"/>
      <c r="AD17" s="1"/>
      <c r="AE17" s="1"/>
    </row>
    <row r="18" spans="2:31" ht="69" customHeight="1">
      <c r="B18" s="371" t="s">
        <v>398</v>
      </c>
      <c r="D18" s="366"/>
      <c r="E18" s="366"/>
      <c r="F18" s="366"/>
      <c r="G18" s="366"/>
      <c r="H18" s="366"/>
      <c r="I18" s="366"/>
      <c r="J18" s="366"/>
      <c r="K18" s="366"/>
      <c r="L18" s="366"/>
      <c r="M18" s="366"/>
      <c r="N18" s="366"/>
      <c r="O18" s="366"/>
      <c r="P18" s="366"/>
      <c r="Q18" s="366"/>
      <c r="R18" s="366"/>
      <c r="S18" s="366"/>
      <c r="T18" s="366"/>
      <c r="U18" s="366"/>
      <c r="V18" s="366"/>
      <c r="X18" s="343"/>
      <c r="Y18" s="341"/>
      <c r="Z18" s="341"/>
      <c r="AA18" s="341"/>
      <c r="AB18" s="341"/>
      <c r="AC18" s="342"/>
      <c r="AD18" s="1"/>
      <c r="AE18" s="1"/>
    </row>
    <row r="19" spans="2:31" ht="16.5" customHeight="1">
      <c r="B19" s="410"/>
      <c r="D19" s="558" t="s">
        <v>211</v>
      </c>
      <c r="E19" s="558"/>
      <c r="F19" s="558"/>
      <c r="G19" s="558"/>
      <c r="H19" s="558"/>
      <c r="I19" s="558"/>
      <c r="J19" s="558"/>
      <c r="K19" s="558"/>
      <c r="L19" s="558"/>
      <c r="M19" s="558"/>
      <c r="N19" s="558"/>
      <c r="O19" s="558"/>
      <c r="P19" s="558"/>
      <c r="Q19" s="558"/>
      <c r="R19" s="558"/>
      <c r="S19" s="558"/>
      <c r="T19" s="558"/>
      <c r="U19" s="558"/>
      <c r="V19" s="558"/>
      <c r="X19" s="343"/>
      <c r="Y19" s="341"/>
      <c r="Z19" s="341"/>
      <c r="AA19" s="341"/>
      <c r="AB19" s="341"/>
      <c r="AC19" s="342"/>
      <c r="AD19" s="1"/>
      <c r="AE19" s="1"/>
    </row>
    <row r="20" spans="4:31" ht="79.5" customHeight="1">
      <c r="D20" s="365"/>
      <c r="E20" s="365"/>
      <c r="F20" s="365"/>
      <c r="G20" s="365"/>
      <c r="H20" s="365"/>
      <c r="I20" s="365"/>
      <c r="J20" s="365"/>
      <c r="K20" s="365"/>
      <c r="L20" s="365"/>
      <c r="M20" s="365"/>
      <c r="N20" s="365"/>
      <c r="O20" s="365"/>
      <c r="P20" s="365"/>
      <c r="Q20" s="365"/>
      <c r="R20" s="365"/>
      <c r="S20" s="365"/>
      <c r="T20" s="365"/>
      <c r="U20" s="365"/>
      <c r="V20" s="365"/>
      <c r="X20" s="344"/>
      <c r="Y20" s="345"/>
      <c r="Z20" s="345"/>
      <c r="AA20" s="345"/>
      <c r="AB20" s="345"/>
      <c r="AC20" s="346"/>
      <c r="AD20" s="1"/>
      <c r="AE20" s="1"/>
    </row>
    <row r="21" spans="4:31" ht="27" customHeight="1">
      <c r="D21" s="645" t="s">
        <v>64</v>
      </c>
      <c r="E21" s="645"/>
      <c r="F21" s="645"/>
      <c r="G21" s="645"/>
      <c r="H21" s="645"/>
      <c r="I21" s="645"/>
      <c r="J21" s="645"/>
      <c r="K21" s="645"/>
      <c r="L21" s="645"/>
      <c r="M21" s="645"/>
      <c r="N21" s="645"/>
      <c r="O21" s="645"/>
      <c r="P21" s="645"/>
      <c r="Q21" s="399" t="s">
        <v>87</v>
      </c>
      <c r="R21" s="429"/>
      <c r="S21" s="430"/>
      <c r="T21" s="351" t="s">
        <v>192</v>
      </c>
      <c r="U21" s="352"/>
      <c r="V21" s="353"/>
      <c r="AC21" s="1"/>
      <c r="AD21" s="1"/>
      <c r="AE21" s="1"/>
    </row>
    <row r="22" spans="4:31" ht="12.75" customHeight="1">
      <c r="D22" s="642" t="s">
        <v>37</v>
      </c>
      <c r="E22" s="643"/>
      <c r="F22" s="643"/>
      <c r="G22" s="643"/>
      <c r="H22" s="643"/>
      <c r="I22" s="643"/>
      <c r="J22" s="643"/>
      <c r="K22" s="643"/>
      <c r="L22" s="643"/>
      <c r="M22" s="643"/>
      <c r="N22" s="643"/>
      <c r="O22" s="643"/>
      <c r="P22" s="644"/>
      <c r="Q22" s="431"/>
      <c r="R22" s="432"/>
      <c r="S22" s="433"/>
      <c r="T22" s="383" t="s">
        <v>230</v>
      </c>
      <c r="U22" s="384"/>
      <c r="V22" s="385"/>
      <c r="AC22" s="1"/>
      <c r="AD22" s="1"/>
      <c r="AE22" s="1"/>
    </row>
    <row r="23" spans="4:31" ht="70.5" customHeight="1">
      <c r="D23" s="497" t="s">
        <v>300</v>
      </c>
      <c r="E23" s="498"/>
      <c r="F23" s="498"/>
      <c r="G23" s="498"/>
      <c r="H23" s="498"/>
      <c r="I23" s="498"/>
      <c r="J23" s="498"/>
      <c r="K23" s="498"/>
      <c r="L23" s="498"/>
      <c r="M23" s="498"/>
      <c r="N23" s="498"/>
      <c r="O23" s="498"/>
      <c r="P23" s="499"/>
      <c r="Q23" s="434"/>
      <c r="R23" s="435"/>
      <c r="S23" s="436"/>
      <c r="T23" s="386"/>
      <c r="U23" s="387"/>
      <c r="V23" s="388"/>
      <c r="AC23" s="1"/>
      <c r="AD23" s="1"/>
      <c r="AE23" s="1"/>
    </row>
    <row r="24" spans="4:31" ht="14.25" customHeight="1">
      <c r="D24" s="42" t="s">
        <v>13</v>
      </c>
      <c r="E24" s="447" t="s">
        <v>169</v>
      </c>
      <c r="F24" s="330"/>
      <c r="G24" s="330"/>
      <c r="H24" s="330"/>
      <c r="I24" s="330"/>
      <c r="J24" s="330"/>
      <c r="K24" s="330"/>
      <c r="L24" s="330"/>
      <c r="M24" s="330"/>
      <c r="N24" s="330"/>
      <c r="O24" s="330"/>
      <c r="P24" s="505"/>
      <c r="Q24" s="440" t="s">
        <v>85</v>
      </c>
      <c r="R24" s="441"/>
      <c r="S24" s="442"/>
      <c r="T24" s="426"/>
      <c r="U24" s="427"/>
      <c r="V24" s="428"/>
      <c r="AC24" s="1"/>
      <c r="AD24" s="1"/>
      <c r="AE24" s="1"/>
    </row>
    <row r="25" spans="4:31" ht="14.25" customHeight="1">
      <c r="D25" s="53"/>
      <c r="E25" s="616"/>
      <c r="F25" s="616"/>
      <c r="G25" s="616"/>
      <c r="H25" s="616"/>
      <c r="I25" s="616"/>
      <c r="J25" s="616"/>
      <c r="K25" s="616"/>
      <c r="L25" s="616"/>
      <c r="M25" s="616"/>
      <c r="N25" s="616"/>
      <c r="O25" s="616"/>
      <c r="P25" s="617"/>
      <c r="Q25" s="437" t="s">
        <v>88</v>
      </c>
      <c r="R25" s="438"/>
      <c r="S25" s="439"/>
      <c r="T25" s="423"/>
      <c r="U25" s="424"/>
      <c r="V25" s="425"/>
      <c r="AC25" s="1"/>
      <c r="AD25" s="1"/>
      <c r="AE25" s="1"/>
    </row>
    <row r="26" spans="4:31" ht="12" customHeight="1">
      <c r="D26" s="42" t="s">
        <v>14</v>
      </c>
      <c r="E26" s="330" t="s">
        <v>73</v>
      </c>
      <c r="F26" s="330"/>
      <c r="G26" s="330"/>
      <c r="H26" s="330"/>
      <c r="I26" s="330"/>
      <c r="J26" s="330"/>
      <c r="K26" s="330"/>
      <c r="L26" s="330"/>
      <c r="M26" s="330"/>
      <c r="N26" s="330"/>
      <c r="O26" s="330"/>
      <c r="P26" s="505"/>
      <c r="Q26" s="440" t="s">
        <v>85</v>
      </c>
      <c r="R26" s="441"/>
      <c r="S26" s="442"/>
      <c r="T26" s="426"/>
      <c r="U26" s="427"/>
      <c r="V26" s="428"/>
      <c r="AC26" s="1"/>
      <c r="AD26" s="1"/>
      <c r="AE26" s="1"/>
    </row>
    <row r="27" spans="4:31" ht="12" customHeight="1">
      <c r="D27" s="53"/>
      <c r="E27" s="616"/>
      <c r="F27" s="616"/>
      <c r="G27" s="616"/>
      <c r="H27" s="616"/>
      <c r="I27" s="616"/>
      <c r="J27" s="616"/>
      <c r="K27" s="616"/>
      <c r="L27" s="616"/>
      <c r="M27" s="616"/>
      <c r="N27" s="616"/>
      <c r="O27" s="616"/>
      <c r="P27" s="617"/>
      <c r="Q27" s="437" t="s">
        <v>88</v>
      </c>
      <c r="R27" s="438"/>
      <c r="S27" s="439"/>
      <c r="T27" s="423"/>
      <c r="U27" s="424"/>
      <c r="V27" s="425"/>
      <c r="AC27" s="1"/>
      <c r="AD27" s="1"/>
      <c r="AE27" s="1"/>
    </row>
    <row r="28" spans="2:31" ht="12" customHeight="1">
      <c r="B28" s="508"/>
      <c r="D28" s="42" t="s">
        <v>125</v>
      </c>
      <c r="E28" s="29"/>
      <c r="F28" s="8"/>
      <c r="G28" s="26"/>
      <c r="H28" s="26"/>
      <c r="I28" s="26"/>
      <c r="J28" s="26"/>
      <c r="K28" s="26"/>
      <c r="L28" s="26"/>
      <c r="M28" s="26"/>
      <c r="N28" s="26"/>
      <c r="O28" s="26"/>
      <c r="P28" s="31"/>
      <c r="Q28" s="440" t="s">
        <v>85</v>
      </c>
      <c r="R28" s="441"/>
      <c r="S28" s="442"/>
      <c r="T28" s="426"/>
      <c r="U28" s="427"/>
      <c r="V28" s="428"/>
      <c r="AC28" s="1"/>
      <c r="AD28" s="1"/>
      <c r="AE28" s="1"/>
    </row>
    <row r="29" spans="2:31" ht="16.5" customHeight="1">
      <c r="B29" s="487"/>
      <c r="D29" s="610" t="s">
        <v>143</v>
      </c>
      <c r="E29" s="611"/>
      <c r="F29" s="28" t="s">
        <v>126</v>
      </c>
      <c r="G29" s="82"/>
      <c r="H29" s="82"/>
      <c r="I29" s="82"/>
      <c r="J29" s="82"/>
      <c r="K29" s="82"/>
      <c r="L29" s="82"/>
      <c r="M29" s="82"/>
      <c r="N29" s="82"/>
      <c r="O29" s="82"/>
      <c r="P29" s="30"/>
      <c r="Q29" s="437" t="s">
        <v>88</v>
      </c>
      <c r="R29" s="438"/>
      <c r="S29" s="439"/>
      <c r="T29" s="423"/>
      <c r="U29" s="424"/>
      <c r="V29" s="425"/>
      <c r="AC29" s="1"/>
      <c r="AD29" s="1"/>
      <c r="AE29" s="1"/>
    </row>
    <row r="30" spans="2:31" ht="12" customHeight="1">
      <c r="B30" s="487"/>
      <c r="D30" s="600" t="s">
        <v>144</v>
      </c>
      <c r="E30" s="601"/>
      <c r="F30" s="604" t="s">
        <v>127</v>
      </c>
      <c r="G30" s="604"/>
      <c r="H30" s="604"/>
      <c r="I30" s="604"/>
      <c r="J30" s="604"/>
      <c r="K30" s="604"/>
      <c r="L30" s="604"/>
      <c r="M30" s="604"/>
      <c r="N30" s="604"/>
      <c r="O30" s="604"/>
      <c r="P30" s="605"/>
      <c r="Q30" s="440" t="s">
        <v>85</v>
      </c>
      <c r="R30" s="441"/>
      <c r="S30" s="442"/>
      <c r="T30" s="426"/>
      <c r="U30" s="427"/>
      <c r="V30" s="428"/>
      <c r="AC30" s="1"/>
      <c r="AD30" s="1"/>
      <c r="AE30" s="1"/>
    </row>
    <row r="31" spans="4:31" ht="12" customHeight="1">
      <c r="D31" s="602"/>
      <c r="E31" s="603"/>
      <c r="F31" s="466"/>
      <c r="G31" s="466"/>
      <c r="H31" s="466"/>
      <c r="I31" s="466"/>
      <c r="J31" s="466"/>
      <c r="K31" s="466"/>
      <c r="L31" s="466"/>
      <c r="M31" s="466"/>
      <c r="N31" s="466"/>
      <c r="O31" s="466"/>
      <c r="P31" s="467"/>
      <c r="Q31" s="437" t="s">
        <v>88</v>
      </c>
      <c r="R31" s="438"/>
      <c r="S31" s="439"/>
      <c r="T31" s="423"/>
      <c r="U31" s="424"/>
      <c r="V31" s="425"/>
      <c r="AC31" s="1"/>
      <c r="AD31" s="1"/>
      <c r="AE31" s="1"/>
    </row>
    <row r="32" spans="4:31" ht="13.5" customHeight="1">
      <c r="D32" s="600" t="s">
        <v>145</v>
      </c>
      <c r="E32" s="601"/>
      <c r="F32" s="604" t="s">
        <v>128</v>
      </c>
      <c r="G32" s="604"/>
      <c r="H32" s="604"/>
      <c r="I32" s="604"/>
      <c r="J32" s="604"/>
      <c r="K32" s="604"/>
      <c r="L32" s="604"/>
      <c r="M32" s="604"/>
      <c r="N32" s="604"/>
      <c r="O32" s="604"/>
      <c r="P32" s="605"/>
      <c r="Q32" s="440" t="s">
        <v>85</v>
      </c>
      <c r="R32" s="441"/>
      <c r="S32" s="442"/>
      <c r="T32" s="426"/>
      <c r="U32" s="427"/>
      <c r="V32" s="428"/>
      <c r="AC32" s="1"/>
      <c r="AD32" s="1"/>
      <c r="AE32" s="1"/>
    </row>
    <row r="33" spans="4:31" ht="13.5" customHeight="1">
      <c r="D33" s="602"/>
      <c r="E33" s="603"/>
      <c r="F33" s="466"/>
      <c r="G33" s="466"/>
      <c r="H33" s="466"/>
      <c r="I33" s="466"/>
      <c r="J33" s="466"/>
      <c r="K33" s="466"/>
      <c r="L33" s="466"/>
      <c r="M33" s="466"/>
      <c r="N33" s="466"/>
      <c r="O33" s="466"/>
      <c r="P33" s="467"/>
      <c r="Q33" s="437" t="s">
        <v>88</v>
      </c>
      <c r="R33" s="438"/>
      <c r="S33" s="439"/>
      <c r="T33" s="423"/>
      <c r="U33" s="424"/>
      <c r="V33" s="425"/>
      <c r="AC33" s="1"/>
      <c r="AD33" s="1"/>
      <c r="AE33" s="1"/>
    </row>
    <row r="34" spans="4:31" ht="13.5" customHeight="1">
      <c r="D34" s="634" t="s">
        <v>301</v>
      </c>
      <c r="E34" s="635"/>
      <c r="F34" s="620" t="s">
        <v>302</v>
      </c>
      <c r="G34" s="621"/>
      <c r="H34" s="621"/>
      <c r="I34" s="621"/>
      <c r="J34" s="621"/>
      <c r="K34" s="621"/>
      <c r="L34" s="621"/>
      <c r="M34" s="621"/>
      <c r="N34" s="621"/>
      <c r="O34" s="621"/>
      <c r="P34" s="622"/>
      <c r="Q34" s="440" t="s">
        <v>85</v>
      </c>
      <c r="R34" s="441"/>
      <c r="S34" s="442"/>
      <c r="T34" s="631"/>
      <c r="U34" s="632"/>
      <c r="V34" s="633"/>
      <c r="AC34" s="1"/>
      <c r="AD34" s="1"/>
      <c r="AE34" s="1"/>
    </row>
    <row r="35" spans="4:31" ht="13.5" customHeight="1">
      <c r="D35" s="636"/>
      <c r="E35" s="637"/>
      <c r="F35" s="623"/>
      <c r="G35" s="623"/>
      <c r="H35" s="623"/>
      <c r="I35" s="623"/>
      <c r="J35" s="623"/>
      <c r="K35" s="623"/>
      <c r="L35" s="623"/>
      <c r="M35" s="623"/>
      <c r="N35" s="623"/>
      <c r="O35" s="623"/>
      <c r="P35" s="624"/>
      <c r="Q35" s="437" t="s">
        <v>88</v>
      </c>
      <c r="R35" s="438"/>
      <c r="S35" s="439"/>
      <c r="T35" s="423"/>
      <c r="U35" s="647"/>
      <c r="V35" s="517"/>
      <c r="AC35" s="1"/>
      <c r="AD35" s="1"/>
      <c r="AE35" s="1"/>
    </row>
    <row r="36" spans="4:31" ht="13.5" customHeight="1">
      <c r="D36" s="625" t="s">
        <v>366</v>
      </c>
      <c r="E36" s="626"/>
      <c r="F36" s="626"/>
      <c r="G36" s="626"/>
      <c r="H36" s="626"/>
      <c r="I36" s="626"/>
      <c r="J36" s="626"/>
      <c r="K36" s="626"/>
      <c r="L36" s="626"/>
      <c r="M36" s="626"/>
      <c r="N36" s="626"/>
      <c r="O36" s="626"/>
      <c r="P36" s="627"/>
      <c r="Q36" s="440" t="s">
        <v>85</v>
      </c>
      <c r="R36" s="441"/>
      <c r="S36" s="442"/>
      <c r="T36" s="631">
        <f>SUM(T28+T30+T32+T34)</f>
        <v>0</v>
      </c>
      <c r="U36" s="648"/>
      <c r="V36" s="649"/>
      <c r="AC36" s="1"/>
      <c r="AD36" s="1"/>
      <c r="AE36" s="1"/>
    </row>
    <row r="37" spans="4:31" ht="13.5" customHeight="1">
      <c r="D37" s="628"/>
      <c r="E37" s="629"/>
      <c r="F37" s="629"/>
      <c r="G37" s="629"/>
      <c r="H37" s="629"/>
      <c r="I37" s="629"/>
      <c r="J37" s="629"/>
      <c r="K37" s="629"/>
      <c r="L37" s="629"/>
      <c r="M37" s="629"/>
      <c r="N37" s="629"/>
      <c r="O37" s="629"/>
      <c r="P37" s="630"/>
      <c r="Q37" s="437" t="s">
        <v>88</v>
      </c>
      <c r="R37" s="438"/>
      <c r="S37" s="439"/>
      <c r="T37" s="423">
        <f>SUM(T29+T31+T33+T35)</f>
        <v>0</v>
      </c>
      <c r="U37" s="650"/>
      <c r="V37" s="651"/>
      <c r="AC37" s="1"/>
      <c r="AD37" s="1"/>
      <c r="AE37" s="1"/>
    </row>
    <row r="38" spans="4:31" ht="25.5" customHeight="1">
      <c r="D38" s="646" t="s">
        <v>38</v>
      </c>
      <c r="E38" s="329"/>
      <c r="F38" s="329"/>
      <c r="G38" s="329"/>
      <c r="H38" s="329"/>
      <c r="I38" s="329"/>
      <c r="J38" s="329"/>
      <c r="K38" s="329"/>
      <c r="L38" s="329"/>
      <c r="M38" s="329"/>
      <c r="N38" s="329"/>
      <c r="O38" s="329"/>
      <c r="P38" s="329"/>
      <c r="Q38" s="329"/>
      <c r="R38" s="329"/>
      <c r="S38" s="329"/>
      <c r="T38" s="329"/>
      <c r="U38" s="329"/>
      <c r="V38" s="329"/>
      <c r="AC38" s="1"/>
      <c r="AD38" s="1"/>
      <c r="AE38" s="1"/>
    </row>
    <row r="39" spans="4:31" ht="12.75" customHeight="1">
      <c r="D39" s="376"/>
      <c r="E39" s="377"/>
      <c r="F39" s="377"/>
      <c r="G39" s="377"/>
      <c r="H39" s="377"/>
      <c r="I39" s="377"/>
      <c r="J39" s="377"/>
      <c r="K39" s="377"/>
      <c r="L39" s="377"/>
      <c r="M39" s="377"/>
      <c r="N39" s="377"/>
      <c r="O39" s="377"/>
      <c r="P39" s="378"/>
      <c r="Q39" s="440" t="s">
        <v>85</v>
      </c>
      <c r="R39" s="441"/>
      <c r="S39" s="442"/>
      <c r="T39" s="426"/>
      <c r="U39" s="427"/>
      <c r="V39" s="428"/>
      <c r="AC39" s="1"/>
      <c r="AD39" s="1"/>
      <c r="AE39" s="1"/>
    </row>
    <row r="40" spans="4:31" ht="12.75" customHeight="1">
      <c r="D40" s="597"/>
      <c r="E40" s="598"/>
      <c r="F40" s="598"/>
      <c r="G40" s="598"/>
      <c r="H40" s="598"/>
      <c r="I40" s="598"/>
      <c r="J40" s="598"/>
      <c r="K40" s="598"/>
      <c r="L40" s="598"/>
      <c r="M40" s="598"/>
      <c r="N40" s="598"/>
      <c r="O40" s="598"/>
      <c r="P40" s="599"/>
      <c r="Q40" s="437" t="s">
        <v>88</v>
      </c>
      <c r="R40" s="438"/>
      <c r="S40" s="439"/>
      <c r="T40" s="423"/>
      <c r="U40" s="424"/>
      <c r="V40" s="425"/>
      <c r="AC40" s="1"/>
      <c r="AD40" s="1"/>
      <c r="AE40" s="1"/>
    </row>
    <row r="41" spans="4:31" ht="12" customHeight="1">
      <c r="D41" s="167"/>
      <c r="E41" s="167"/>
      <c r="F41" s="167"/>
      <c r="G41" s="167"/>
      <c r="H41" s="167"/>
      <c r="I41" s="167"/>
      <c r="J41" s="167"/>
      <c r="K41" s="167"/>
      <c r="L41" s="167"/>
      <c r="M41" s="167"/>
      <c r="N41" s="167"/>
      <c r="O41" s="167"/>
      <c r="P41" s="167"/>
      <c r="Q41" s="167"/>
      <c r="R41" s="167"/>
      <c r="S41" s="167"/>
      <c r="T41" s="167"/>
      <c r="U41" s="167"/>
      <c r="V41" s="167"/>
      <c r="AC41" s="1"/>
      <c r="AD41" s="1"/>
      <c r="AE41" s="1"/>
    </row>
    <row r="42" spans="4:31" ht="27" customHeight="1">
      <c r="D42" s="525" t="s">
        <v>36</v>
      </c>
      <c r="E42" s="525"/>
      <c r="F42" s="525"/>
      <c r="G42" s="525"/>
      <c r="H42" s="525"/>
      <c r="I42" s="525"/>
      <c r="J42" s="525"/>
      <c r="K42" s="525"/>
      <c r="L42" s="525"/>
      <c r="M42" s="525"/>
      <c r="N42" s="525"/>
      <c r="O42" s="525"/>
      <c r="P42" s="525"/>
      <c r="Q42" s="525"/>
      <c r="R42" s="525"/>
      <c r="S42" s="525"/>
      <c r="T42" s="525"/>
      <c r="U42" s="525"/>
      <c r="V42" s="525"/>
      <c r="AC42" s="1"/>
      <c r="AD42" s="1"/>
      <c r="AE42" s="1"/>
    </row>
    <row r="43" spans="4:31" ht="12" customHeight="1">
      <c r="D43" s="566" t="s">
        <v>217</v>
      </c>
      <c r="E43" s="566"/>
      <c r="F43" s="566"/>
      <c r="G43" s="566"/>
      <c r="H43" s="566"/>
      <c r="I43" s="566"/>
      <c r="J43" s="566"/>
      <c r="K43" s="566"/>
      <c r="L43" s="566"/>
      <c r="M43" s="566"/>
      <c r="N43" s="566"/>
      <c r="O43" s="566"/>
      <c r="P43" s="566"/>
      <c r="Q43" s="566"/>
      <c r="R43" s="566"/>
      <c r="S43" s="566"/>
      <c r="T43" s="566"/>
      <c r="U43" s="566"/>
      <c r="V43" s="566"/>
      <c r="AC43" s="1"/>
      <c r="AD43" s="1"/>
      <c r="AE43" s="1"/>
    </row>
    <row r="44" spans="2:31" ht="12" customHeight="1">
      <c r="B44" s="371" t="s">
        <v>399</v>
      </c>
      <c r="D44" s="558" t="s">
        <v>199</v>
      </c>
      <c r="E44" s="558"/>
      <c r="F44" s="558"/>
      <c r="G44" s="558"/>
      <c r="H44" s="558"/>
      <c r="I44" s="558"/>
      <c r="J44" s="558"/>
      <c r="K44" s="558"/>
      <c r="L44" s="558"/>
      <c r="M44" s="558"/>
      <c r="N44" s="558"/>
      <c r="O44" s="558"/>
      <c r="P44" s="558"/>
      <c r="Q44" s="558"/>
      <c r="R44" s="558"/>
      <c r="S44" s="558"/>
      <c r="T44" s="558"/>
      <c r="U44" s="558"/>
      <c r="V44" s="558"/>
      <c r="AC44" s="1"/>
      <c r="AD44" s="1"/>
      <c r="AE44" s="1"/>
    </row>
    <row r="45" spans="2:31" ht="39.75" customHeight="1">
      <c r="B45" s="410"/>
      <c r="D45" s="589"/>
      <c r="E45" s="589"/>
      <c r="F45" s="589"/>
      <c r="G45" s="589"/>
      <c r="H45" s="589"/>
      <c r="I45" s="589"/>
      <c r="J45" s="589"/>
      <c r="K45" s="589"/>
      <c r="L45" s="589"/>
      <c r="M45" s="589"/>
      <c r="N45" s="589"/>
      <c r="O45" s="589"/>
      <c r="P45" s="589"/>
      <c r="Q45" s="589"/>
      <c r="R45" s="589"/>
      <c r="S45" s="589"/>
      <c r="T45" s="589"/>
      <c r="U45" s="589"/>
      <c r="V45" s="589"/>
      <c r="AC45" s="1"/>
      <c r="AD45" s="1"/>
      <c r="AE45" s="1"/>
    </row>
    <row r="46" spans="4:31" ht="39.75" customHeight="1">
      <c r="D46" s="589"/>
      <c r="E46" s="589"/>
      <c r="F46" s="589"/>
      <c r="G46" s="589"/>
      <c r="H46" s="589"/>
      <c r="I46" s="589"/>
      <c r="J46" s="589"/>
      <c r="K46" s="589"/>
      <c r="L46" s="589"/>
      <c r="M46" s="589"/>
      <c r="N46" s="589"/>
      <c r="O46" s="589"/>
      <c r="P46" s="589"/>
      <c r="Q46" s="589"/>
      <c r="R46" s="589"/>
      <c r="S46" s="589"/>
      <c r="T46" s="589"/>
      <c r="U46" s="589"/>
      <c r="V46" s="589"/>
      <c r="AC46" s="1"/>
      <c r="AD46" s="1"/>
      <c r="AE46" s="1"/>
    </row>
    <row r="47" spans="4:31" ht="15" customHeight="1">
      <c r="D47" s="558" t="s">
        <v>200</v>
      </c>
      <c r="E47" s="558"/>
      <c r="F47" s="558"/>
      <c r="G47" s="558"/>
      <c r="H47" s="558"/>
      <c r="I47" s="558"/>
      <c r="J47" s="558"/>
      <c r="K47" s="558"/>
      <c r="L47" s="558"/>
      <c r="M47" s="558"/>
      <c r="N47" s="558"/>
      <c r="O47" s="558"/>
      <c r="P47" s="558"/>
      <c r="Q47" s="558"/>
      <c r="R47" s="558"/>
      <c r="S47" s="558"/>
      <c r="T47" s="558"/>
      <c r="U47" s="558"/>
      <c r="V47" s="558"/>
      <c r="AC47" s="1"/>
      <c r="AD47" s="1"/>
      <c r="AE47" s="1"/>
    </row>
    <row r="48" spans="4:31" ht="72" customHeight="1">
      <c r="D48" s="589"/>
      <c r="E48" s="589"/>
      <c r="F48" s="589"/>
      <c r="G48" s="589"/>
      <c r="H48" s="589"/>
      <c r="I48" s="589"/>
      <c r="J48" s="589"/>
      <c r="K48" s="589"/>
      <c r="L48" s="589"/>
      <c r="M48" s="589"/>
      <c r="N48" s="589"/>
      <c r="O48" s="589"/>
      <c r="P48" s="589"/>
      <c r="Q48" s="589"/>
      <c r="R48" s="589"/>
      <c r="S48" s="589"/>
      <c r="T48" s="589"/>
      <c r="U48" s="589"/>
      <c r="V48" s="589"/>
      <c r="AC48" s="1"/>
      <c r="AD48" s="1"/>
      <c r="AE48" s="1"/>
    </row>
    <row r="49" spans="4:31" ht="30" customHeight="1">
      <c r="D49" s="389" t="s">
        <v>65</v>
      </c>
      <c r="E49" s="390"/>
      <c r="F49" s="390"/>
      <c r="G49" s="390"/>
      <c r="H49" s="390"/>
      <c r="I49" s="390"/>
      <c r="J49" s="390"/>
      <c r="K49" s="390"/>
      <c r="L49" s="390"/>
      <c r="M49" s="390"/>
      <c r="N49" s="390"/>
      <c r="O49" s="390"/>
      <c r="P49" s="443"/>
      <c r="Q49" s="399" t="s">
        <v>87</v>
      </c>
      <c r="R49" s="429"/>
      <c r="S49" s="430"/>
      <c r="T49" s="351" t="s">
        <v>192</v>
      </c>
      <c r="U49" s="352"/>
      <c r="V49" s="353"/>
      <c r="AC49" s="1"/>
      <c r="AD49" s="1"/>
      <c r="AE49" s="1"/>
    </row>
    <row r="50" spans="4:31" ht="15" customHeight="1">
      <c r="D50" s="393" t="s">
        <v>39</v>
      </c>
      <c r="E50" s="394"/>
      <c r="F50" s="394"/>
      <c r="G50" s="394"/>
      <c r="H50" s="394"/>
      <c r="I50" s="394"/>
      <c r="J50" s="394"/>
      <c r="K50" s="394"/>
      <c r="L50" s="394"/>
      <c r="M50" s="394"/>
      <c r="N50" s="394"/>
      <c r="O50" s="394"/>
      <c r="P50" s="444"/>
      <c r="Q50" s="431"/>
      <c r="R50" s="432"/>
      <c r="S50" s="433"/>
      <c r="T50" s="383" t="s">
        <v>231</v>
      </c>
      <c r="U50" s="384"/>
      <c r="V50" s="385"/>
      <c r="AC50" s="1"/>
      <c r="AD50" s="1"/>
      <c r="AE50" s="1"/>
    </row>
    <row r="51" spans="4:31" ht="56.25" customHeight="1">
      <c r="D51" s="497" t="s">
        <v>428</v>
      </c>
      <c r="E51" s="639"/>
      <c r="F51" s="639"/>
      <c r="G51" s="639"/>
      <c r="H51" s="639"/>
      <c r="I51" s="639"/>
      <c r="J51" s="639"/>
      <c r="K51" s="639"/>
      <c r="L51" s="639"/>
      <c r="M51" s="639"/>
      <c r="N51" s="639"/>
      <c r="O51" s="639"/>
      <c r="P51" s="640"/>
      <c r="Q51" s="434"/>
      <c r="R51" s="435"/>
      <c r="S51" s="436"/>
      <c r="T51" s="386"/>
      <c r="U51" s="387"/>
      <c r="V51" s="388"/>
      <c r="AC51" s="1"/>
      <c r="AD51" s="1"/>
      <c r="AE51" s="1"/>
    </row>
    <row r="52" spans="4:31" ht="13.5" customHeight="1">
      <c r="D52" s="42" t="s">
        <v>13</v>
      </c>
      <c r="E52" s="447" t="s">
        <v>170</v>
      </c>
      <c r="F52" s="447"/>
      <c r="G52" s="447"/>
      <c r="H52" s="447"/>
      <c r="I52" s="447"/>
      <c r="J52" s="447"/>
      <c r="K52" s="447"/>
      <c r="L52" s="447"/>
      <c r="M52" s="447"/>
      <c r="N52" s="447"/>
      <c r="O52" s="447"/>
      <c r="P52" s="448"/>
      <c r="Q52" s="440" t="s">
        <v>85</v>
      </c>
      <c r="R52" s="441"/>
      <c r="S52" s="442"/>
      <c r="T52" s="426"/>
      <c r="U52" s="427"/>
      <c r="V52" s="428"/>
      <c r="AC52" s="1"/>
      <c r="AD52" s="1"/>
      <c r="AE52" s="1"/>
    </row>
    <row r="53" spans="4:31" ht="13.5" customHeight="1">
      <c r="D53" s="43"/>
      <c r="E53" s="449"/>
      <c r="F53" s="449"/>
      <c r="G53" s="449"/>
      <c r="H53" s="449"/>
      <c r="I53" s="449"/>
      <c r="J53" s="449"/>
      <c r="K53" s="449"/>
      <c r="L53" s="449"/>
      <c r="M53" s="449"/>
      <c r="N53" s="449"/>
      <c r="O53" s="449"/>
      <c r="P53" s="450"/>
      <c r="Q53" s="437" t="s">
        <v>88</v>
      </c>
      <c r="R53" s="438"/>
      <c r="S53" s="439"/>
      <c r="T53" s="423"/>
      <c r="U53" s="424"/>
      <c r="V53" s="425"/>
      <c r="AC53" s="1"/>
      <c r="AD53" s="1"/>
      <c r="AE53" s="1"/>
    </row>
    <row r="54" spans="4:31" ht="13.5" customHeight="1">
      <c r="D54" s="42" t="s">
        <v>14</v>
      </c>
      <c r="E54" s="447" t="s">
        <v>129</v>
      </c>
      <c r="F54" s="447"/>
      <c r="G54" s="447"/>
      <c r="H54" s="447"/>
      <c r="I54" s="447"/>
      <c r="J54" s="447"/>
      <c r="K54" s="447"/>
      <c r="L54" s="447"/>
      <c r="M54" s="447"/>
      <c r="N54" s="447"/>
      <c r="O54" s="447"/>
      <c r="P54" s="448"/>
      <c r="Q54" s="440" t="s">
        <v>85</v>
      </c>
      <c r="R54" s="441"/>
      <c r="S54" s="442"/>
      <c r="T54" s="426"/>
      <c r="U54" s="427"/>
      <c r="V54" s="428"/>
      <c r="AC54" s="1"/>
      <c r="AD54" s="1"/>
      <c r="AE54" s="1"/>
    </row>
    <row r="55" spans="4:31" ht="13.5" customHeight="1">
      <c r="D55" s="43"/>
      <c r="E55" s="449"/>
      <c r="F55" s="449"/>
      <c r="G55" s="449"/>
      <c r="H55" s="449"/>
      <c r="I55" s="449"/>
      <c r="J55" s="449"/>
      <c r="K55" s="449"/>
      <c r="L55" s="449"/>
      <c r="M55" s="449"/>
      <c r="N55" s="449"/>
      <c r="O55" s="449"/>
      <c r="P55" s="450"/>
      <c r="Q55" s="437" t="s">
        <v>88</v>
      </c>
      <c r="R55" s="438"/>
      <c r="S55" s="439"/>
      <c r="T55" s="423"/>
      <c r="U55" s="424"/>
      <c r="V55" s="425"/>
      <c r="AC55" s="1"/>
      <c r="AD55" s="1"/>
      <c r="AE55" s="1"/>
    </row>
    <row r="56" spans="4:31" ht="13.5" customHeight="1">
      <c r="D56" s="42" t="s">
        <v>16</v>
      </c>
      <c r="E56" s="447" t="s">
        <v>130</v>
      </c>
      <c r="F56" s="447"/>
      <c r="G56" s="447"/>
      <c r="H56" s="447"/>
      <c r="I56" s="447"/>
      <c r="J56" s="447"/>
      <c r="K56" s="447"/>
      <c r="L56" s="447"/>
      <c r="M56" s="447"/>
      <c r="N56" s="447"/>
      <c r="O56" s="447"/>
      <c r="P56" s="448"/>
      <c r="Q56" s="440" t="s">
        <v>85</v>
      </c>
      <c r="R56" s="441"/>
      <c r="S56" s="442"/>
      <c r="T56" s="426"/>
      <c r="U56" s="427"/>
      <c r="V56" s="428"/>
      <c r="AC56" s="1"/>
      <c r="AD56" s="1"/>
      <c r="AE56" s="1"/>
    </row>
    <row r="57" spans="4:31" ht="13.5" customHeight="1">
      <c r="D57" s="43"/>
      <c r="E57" s="449"/>
      <c r="F57" s="449"/>
      <c r="G57" s="449"/>
      <c r="H57" s="449"/>
      <c r="I57" s="449"/>
      <c r="J57" s="449"/>
      <c r="K57" s="449"/>
      <c r="L57" s="449"/>
      <c r="M57" s="449"/>
      <c r="N57" s="449"/>
      <c r="O57" s="449"/>
      <c r="P57" s="450"/>
      <c r="Q57" s="437" t="s">
        <v>88</v>
      </c>
      <c r="R57" s="438"/>
      <c r="S57" s="439"/>
      <c r="T57" s="423"/>
      <c r="U57" s="424"/>
      <c r="V57" s="425"/>
      <c r="AC57" s="1"/>
      <c r="AD57" s="1"/>
      <c r="AE57" s="1"/>
    </row>
    <row r="58" spans="4:31" ht="13.5" customHeight="1">
      <c r="D58" s="97" t="s">
        <v>18</v>
      </c>
      <c r="E58" s="447" t="s">
        <v>131</v>
      </c>
      <c r="F58" s="447"/>
      <c r="G58" s="447"/>
      <c r="H58" s="447"/>
      <c r="I58" s="447"/>
      <c r="J58" s="447"/>
      <c r="K58" s="447"/>
      <c r="L58" s="447"/>
      <c r="M58" s="447"/>
      <c r="N58" s="447"/>
      <c r="O58" s="447"/>
      <c r="P58" s="448"/>
      <c r="Q58" s="440" t="s">
        <v>85</v>
      </c>
      <c r="R58" s="441"/>
      <c r="S58" s="442"/>
      <c r="T58" s="426"/>
      <c r="U58" s="427"/>
      <c r="V58" s="428"/>
      <c r="AC58" s="1"/>
      <c r="AD58" s="1"/>
      <c r="AE58" s="1"/>
    </row>
    <row r="59" spans="4:31" ht="13.5" customHeight="1">
      <c r="D59" s="96"/>
      <c r="E59" s="449"/>
      <c r="F59" s="449"/>
      <c r="G59" s="449"/>
      <c r="H59" s="449"/>
      <c r="I59" s="449"/>
      <c r="J59" s="449"/>
      <c r="K59" s="449"/>
      <c r="L59" s="449"/>
      <c r="M59" s="449"/>
      <c r="N59" s="449"/>
      <c r="O59" s="449"/>
      <c r="P59" s="450"/>
      <c r="Q59" s="437" t="s">
        <v>88</v>
      </c>
      <c r="R59" s="438"/>
      <c r="S59" s="439"/>
      <c r="T59" s="423"/>
      <c r="U59" s="424"/>
      <c r="V59" s="425"/>
      <c r="AC59" s="1"/>
      <c r="AD59" s="1"/>
      <c r="AE59" s="1"/>
    </row>
    <row r="60" spans="2:31" ht="13.5" customHeight="1">
      <c r="B60" s="508"/>
      <c r="D60" s="44" t="s">
        <v>19</v>
      </c>
      <c r="E60" s="447" t="s">
        <v>148</v>
      </c>
      <c r="F60" s="447"/>
      <c r="G60" s="447"/>
      <c r="H60" s="447"/>
      <c r="I60" s="447"/>
      <c r="J60" s="447"/>
      <c r="K60" s="447"/>
      <c r="L60" s="447"/>
      <c r="M60" s="447"/>
      <c r="N60" s="447"/>
      <c r="O60" s="447"/>
      <c r="P60" s="448"/>
      <c r="Q60" s="440" t="s">
        <v>85</v>
      </c>
      <c r="R60" s="441"/>
      <c r="S60" s="442"/>
      <c r="T60" s="426"/>
      <c r="U60" s="427"/>
      <c r="V60" s="428"/>
      <c r="AC60" s="1"/>
      <c r="AD60" s="1"/>
      <c r="AE60" s="1"/>
    </row>
    <row r="61" spans="2:31" ht="13.5" customHeight="1">
      <c r="B61" s="487"/>
      <c r="D61" s="43"/>
      <c r="E61" s="449"/>
      <c r="F61" s="449"/>
      <c r="G61" s="449"/>
      <c r="H61" s="449"/>
      <c r="I61" s="449"/>
      <c r="J61" s="449"/>
      <c r="K61" s="449"/>
      <c r="L61" s="449"/>
      <c r="M61" s="449"/>
      <c r="N61" s="449"/>
      <c r="O61" s="449"/>
      <c r="P61" s="450"/>
      <c r="Q61" s="437" t="s">
        <v>88</v>
      </c>
      <c r="R61" s="438"/>
      <c r="S61" s="439"/>
      <c r="T61" s="423"/>
      <c r="U61" s="424"/>
      <c r="V61" s="425"/>
      <c r="AC61" s="1"/>
      <c r="AD61" s="1"/>
      <c r="AE61" s="1"/>
    </row>
    <row r="62" spans="2:31" ht="13.5" customHeight="1">
      <c r="B62" s="487"/>
      <c r="D62" s="42" t="s">
        <v>20</v>
      </c>
      <c r="E62" s="447" t="s">
        <v>149</v>
      </c>
      <c r="F62" s="447"/>
      <c r="G62" s="447"/>
      <c r="H62" s="447"/>
      <c r="I62" s="447"/>
      <c r="J62" s="447"/>
      <c r="K62" s="447"/>
      <c r="L62" s="447"/>
      <c r="M62" s="447"/>
      <c r="N62" s="447"/>
      <c r="O62" s="447"/>
      <c r="P62" s="448"/>
      <c r="Q62" s="440" t="s">
        <v>85</v>
      </c>
      <c r="R62" s="441"/>
      <c r="S62" s="442"/>
      <c r="T62" s="426"/>
      <c r="U62" s="427"/>
      <c r="V62" s="428"/>
      <c r="AC62" s="1"/>
      <c r="AD62" s="1"/>
      <c r="AE62" s="1"/>
    </row>
    <row r="63" spans="2:31" ht="13.5" customHeight="1">
      <c r="B63" s="487"/>
      <c r="D63" s="43"/>
      <c r="E63" s="449"/>
      <c r="F63" s="449"/>
      <c r="G63" s="449"/>
      <c r="H63" s="449"/>
      <c r="I63" s="449"/>
      <c r="J63" s="449"/>
      <c r="K63" s="449"/>
      <c r="L63" s="449"/>
      <c r="M63" s="449"/>
      <c r="N63" s="449"/>
      <c r="O63" s="449"/>
      <c r="P63" s="450"/>
      <c r="Q63" s="437" t="s">
        <v>88</v>
      </c>
      <c r="R63" s="438"/>
      <c r="S63" s="439"/>
      <c r="T63" s="423"/>
      <c r="U63" s="424"/>
      <c r="V63" s="425"/>
      <c r="AC63" s="1"/>
      <c r="AD63" s="1"/>
      <c r="AE63" s="1"/>
    </row>
    <row r="64" spans="4:31" ht="13.5" customHeight="1">
      <c r="D64" s="42" t="s">
        <v>21</v>
      </c>
      <c r="E64" s="447" t="s">
        <v>150</v>
      </c>
      <c r="F64" s="447"/>
      <c r="G64" s="447"/>
      <c r="H64" s="447"/>
      <c r="I64" s="447"/>
      <c r="J64" s="447"/>
      <c r="K64" s="447"/>
      <c r="L64" s="447"/>
      <c r="M64" s="447"/>
      <c r="N64" s="447"/>
      <c r="O64" s="447"/>
      <c r="P64" s="448"/>
      <c r="Q64" s="440" t="s">
        <v>85</v>
      </c>
      <c r="R64" s="441"/>
      <c r="S64" s="442"/>
      <c r="T64" s="426"/>
      <c r="U64" s="427"/>
      <c r="V64" s="428"/>
      <c r="AC64" s="1"/>
      <c r="AD64" s="1"/>
      <c r="AE64" s="1"/>
    </row>
    <row r="65" spans="4:31" ht="13.5" customHeight="1">
      <c r="D65" s="43"/>
      <c r="E65" s="449"/>
      <c r="F65" s="449"/>
      <c r="G65" s="449"/>
      <c r="H65" s="449"/>
      <c r="I65" s="449"/>
      <c r="J65" s="449"/>
      <c r="K65" s="449"/>
      <c r="L65" s="449"/>
      <c r="M65" s="449"/>
      <c r="N65" s="449"/>
      <c r="O65" s="449"/>
      <c r="P65" s="450"/>
      <c r="Q65" s="437" t="s">
        <v>88</v>
      </c>
      <c r="R65" s="438"/>
      <c r="S65" s="439"/>
      <c r="T65" s="423"/>
      <c r="U65" s="424"/>
      <c r="V65" s="425"/>
      <c r="AC65" s="1"/>
      <c r="AD65" s="1"/>
      <c r="AE65" s="1"/>
    </row>
    <row r="66" spans="4:31" ht="13.5" customHeight="1">
      <c r="D66" s="42" t="s">
        <v>22</v>
      </c>
      <c r="E66" s="447" t="s">
        <v>151</v>
      </c>
      <c r="F66" s="447"/>
      <c r="G66" s="447"/>
      <c r="H66" s="447"/>
      <c r="I66" s="447"/>
      <c r="J66" s="447"/>
      <c r="K66" s="447"/>
      <c r="L66" s="447"/>
      <c r="M66" s="447"/>
      <c r="N66" s="447"/>
      <c r="O66" s="447"/>
      <c r="P66" s="448"/>
      <c r="Q66" s="440" t="s">
        <v>85</v>
      </c>
      <c r="R66" s="441"/>
      <c r="S66" s="442"/>
      <c r="T66" s="426"/>
      <c r="U66" s="427"/>
      <c r="V66" s="428"/>
      <c r="AC66" s="1"/>
      <c r="AD66" s="1"/>
      <c r="AE66" s="1"/>
    </row>
    <row r="67" spans="4:31" ht="13.5" customHeight="1">
      <c r="D67" s="43"/>
      <c r="E67" s="449"/>
      <c r="F67" s="449"/>
      <c r="G67" s="449"/>
      <c r="H67" s="449"/>
      <c r="I67" s="449"/>
      <c r="J67" s="449"/>
      <c r="K67" s="449"/>
      <c r="L67" s="449"/>
      <c r="M67" s="449"/>
      <c r="N67" s="449"/>
      <c r="O67" s="449"/>
      <c r="P67" s="450"/>
      <c r="Q67" s="437" t="s">
        <v>88</v>
      </c>
      <c r="R67" s="438"/>
      <c r="S67" s="439"/>
      <c r="T67" s="423"/>
      <c r="U67" s="424"/>
      <c r="V67" s="425"/>
      <c r="AC67" s="1"/>
      <c r="AD67" s="1"/>
      <c r="AE67" s="1"/>
    </row>
    <row r="68" spans="4:31" ht="12" customHeight="1">
      <c r="D68" s="42" t="s">
        <v>23</v>
      </c>
      <c r="E68" s="447" t="s">
        <v>152</v>
      </c>
      <c r="F68" s="447"/>
      <c r="G68" s="447"/>
      <c r="H68" s="447"/>
      <c r="I68" s="447"/>
      <c r="J68" s="447"/>
      <c r="K68" s="447"/>
      <c r="L68" s="447"/>
      <c r="M68" s="447"/>
      <c r="N68" s="447"/>
      <c r="O68" s="447"/>
      <c r="P68" s="448"/>
      <c r="Q68" s="440" t="s">
        <v>85</v>
      </c>
      <c r="R68" s="441"/>
      <c r="S68" s="442"/>
      <c r="T68" s="426"/>
      <c r="U68" s="427"/>
      <c r="V68" s="428"/>
      <c r="AC68" s="1"/>
      <c r="AD68" s="1"/>
      <c r="AE68" s="1"/>
    </row>
    <row r="69" spans="4:31" ht="12" customHeight="1">
      <c r="D69" s="43"/>
      <c r="E69" s="449"/>
      <c r="F69" s="449"/>
      <c r="G69" s="449"/>
      <c r="H69" s="449"/>
      <c r="I69" s="449"/>
      <c r="J69" s="449"/>
      <c r="K69" s="449"/>
      <c r="L69" s="449"/>
      <c r="M69" s="449"/>
      <c r="N69" s="449"/>
      <c r="O69" s="449"/>
      <c r="P69" s="450"/>
      <c r="Q69" s="437" t="s">
        <v>88</v>
      </c>
      <c r="R69" s="438"/>
      <c r="S69" s="439"/>
      <c r="T69" s="423"/>
      <c r="U69" s="424"/>
      <c r="V69" s="425"/>
      <c r="AC69" s="1"/>
      <c r="AD69" s="1"/>
      <c r="AE69" s="1"/>
    </row>
    <row r="70" spans="4:31" ht="12" customHeight="1">
      <c r="D70" s="42" t="s">
        <v>153</v>
      </c>
      <c r="E70" s="447" t="s">
        <v>154</v>
      </c>
      <c r="F70" s="447"/>
      <c r="G70" s="447"/>
      <c r="H70" s="447"/>
      <c r="I70" s="447"/>
      <c r="J70" s="447"/>
      <c r="K70" s="447"/>
      <c r="L70" s="447"/>
      <c r="M70" s="447"/>
      <c r="N70" s="447"/>
      <c r="O70" s="447"/>
      <c r="P70" s="448"/>
      <c r="Q70" s="440" t="s">
        <v>85</v>
      </c>
      <c r="R70" s="441"/>
      <c r="S70" s="442"/>
      <c r="T70" s="426"/>
      <c r="U70" s="427"/>
      <c r="V70" s="428"/>
      <c r="AC70" s="1"/>
      <c r="AD70" s="1"/>
      <c r="AE70" s="1"/>
    </row>
    <row r="71" spans="4:31" ht="12" customHeight="1">
      <c r="D71" s="43"/>
      <c r="E71" s="449"/>
      <c r="F71" s="449"/>
      <c r="G71" s="449"/>
      <c r="H71" s="449"/>
      <c r="I71" s="449"/>
      <c r="J71" s="449"/>
      <c r="K71" s="449"/>
      <c r="L71" s="449"/>
      <c r="M71" s="449"/>
      <c r="N71" s="449"/>
      <c r="O71" s="449"/>
      <c r="P71" s="450"/>
      <c r="Q71" s="437" t="s">
        <v>88</v>
      </c>
      <c r="R71" s="438"/>
      <c r="S71" s="439"/>
      <c r="T71" s="423"/>
      <c r="U71" s="424"/>
      <c r="V71" s="425"/>
      <c r="AC71" s="1"/>
      <c r="AD71" s="1"/>
      <c r="AE71" s="1"/>
    </row>
    <row r="72" spans="4:31" ht="12" customHeight="1">
      <c r="D72" s="42" t="s">
        <v>155</v>
      </c>
      <c r="E72" s="447" t="s">
        <v>156</v>
      </c>
      <c r="F72" s="447"/>
      <c r="G72" s="447"/>
      <c r="H72" s="447"/>
      <c r="I72" s="447"/>
      <c r="J72" s="447"/>
      <c r="K72" s="447"/>
      <c r="L72" s="447"/>
      <c r="M72" s="447"/>
      <c r="N72" s="447"/>
      <c r="O72" s="447"/>
      <c r="P72" s="448"/>
      <c r="Q72" s="440" t="s">
        <v>85</v>
      </c>
      <c r="R72" s="441"/>
      <c r="S72" s="442"/>
      <c r="T72" s="426"/>
      <c r="U72" s="427"/>
      <c r="V72" s="428"/>
      <c r="AC72" s="1"/>
      <c r="AD72" s="1"/>
      <c r="AE72" s="1"/>
    </row>
    <row r="73" spans="4:31" ht="12" customHeight="1">
      <c r="D73" s="43"/>
      <c r="E73" s="449"/>
      <c r="F73" s="449"/>
      <c r="G73" s="449"/>
      <c r="H73" s="449"/>
      <c r="I73" s="449"/>
      <c r="J73" s="449"/>
      <c r="K73" s="449"/>
      <c r="L73" s="449"/>
      <c r="M73" s="449"/>
      <c r="N73" s="449"/>
      <c r="O73" s="449"/>
      <c r="P73" s="450"/>
      <c r="Q73" s="437" t="s">
        <v>88</v>
      </c>
      <c r="R73" s="438"/>
      <c r="S73" s="439"/>
      <c r="T73" s="423"/>
      <c r="U73" s="424"/>
      <c r="V73" s="425"/>
      <c r="AC73" s="1"/>
      <c r="AD73" s="1"/>
      <c r="AE73" s="1"/>
    </row>
    <row r="74" spans="4:31" ht="18" customHeight="1">
      <c r="D74" s="329" t="s">
        <v>40</v>
      </c>
      <c r="E74" s="329"/>
      <c r="F74" s="329"/>
      <c r="G74" s="329"/>
      <c r="H74" s="329"/>
      <c r="I74" s="329"/>
      <c r="J74" s="329"/>
      <c r="K74" s="329"/>
      <c r="L74" s="329"/>
      <c r="M74" s="329"/>
      <c r="N74" s="329"/>
      <c r="O74" s="329"/>
      <c r="P74" s="329"/>
      <c r="Q74" s="329"/>
      <c r="R74" s="329"/>
      <c r="S74" s="329"/>
      <c r="T74" s="329"/>
      <c r="U74" s="329"/>
      <c r="V74" s="329"/>
      <c r="AC74" s="1"/>
      <c r="AD74" s="1"/>
      <c r="AE74" s="1"/>
    </row>
    <row r="75" spans="4:31" ht="13.5" customHeight="1">
      <c r="D75" s="590"/>
      <c r="E75" s="591"/>
      <c r="F75" s="591"/>
      <c r="G75" s="591"/>
      <c r="H75" s="591"/>
      <c r="I75" s="591"/>
      <c r="J75" s="591"/>
      <c r="K75" s="591"/>
      <c r="L75" s="591"/>
      <c r="M75" s="591"/>
      <c r="N75" s="591"/>
      <c r="O75" s="591"/>
      <c r="P75" s="592"/>
      <c r="Q75" s="440" t="s">
        <v>85</v>
      </c>
      <c r="R75" s="441"/>
      <c r="S75" s="442"/>
      <c r="T75" s="426"/>
      <c r="U75" s="427"/>
      <c r="V75" s="428"/>
      <c r="AC75" s="1"/>
      <c r="AD75" s="1"/>
      <c r="AE75" s="1"/>
    </row>
    <row r="76" spans="4:31" ht="13.5" customHeight="1">
      <c r="D76" s="593"/>
      <c r="E76" s="594"/>
      <c r="F76" s="594"/>
      <c r="G76" s="594"/>
      <c r="H76" s="594"/>
      <c r="I76" s="594"/>
      <c r="J76" s="594"/>
      <c r="K76" s="594"/>
      <c r="L76" s="594"/>
      <c r="M76" s="594"/>
      <c r="N76" s="594"/>
      <c r="O76" s="594"/>
      <c r="P76" s="595"/>
      <c r="Q76" s="437" t="s">
        <v>88</v>
      </c>
      <c r="R76" s="438"/>
      <c r="S76" s="439"/>
      <c r="T76" s="423"/>
      <c r="U76" s="424"/>
      <c r="V76" s="425"/>
      <c r="AC76" s="1"/>
      <c r="AD76" s="1"/>
      <c r="AE76" s="1"/>
    </row>
    <row r="77" spans="4:31" ht="12" customHeight="1">
      <c r="D77" s="167"/>
      <c r="E77" s="167"/>
      <c r="F77" s="167"/>
      <c r="G77" s="167"/>
      <c r="H77" s="167"/>
      <c r="I77" s="167"/>
      <c r="J77" s="167"/>
      <c r="K77" s="167"/>
      <c r="L77" s="167"/>
      <c r="M77" s="167"/>
      <c r="N77" s="167"/>
      <c r="O77" s="167"/>
      <c r="P77" s="167"/>
      <c r="Q77" s="167"/>
      <c r="R77" s="167"/>
      <c r="S77" s="167"/>
      <c r="T77" s="167"/>
      <c r="U77" s="167"/>
      <c r="V77" s="167"/>
      <c r="AC77" s="1"/>
      <c r="AD77" s="1"/>
      <c r="AE77" s="1"/>
    </row>
    <row r="78" spans="4:31" ht="24.75" customHeight="1">
      <c r="D78" s="525" t="s">
        <v>36</v>
      </c>
      <c r="E78" s="525"/>
      <c r="F78" s="525"/>
      <c r="G78" s="525"/>
      <c r="H78" s="525"/>
      <c r="I78" s="525"/>
      <c r="J78" s="525"/>
      <c r="K78" s="525"/>
      <c r="L78" s="525"/>
      <c r="M78" s="525"/>
      <c r="N78" s="525"/>
      <c r="O78" s="525"/>
      <c r="P78" s="525"/>
      <c r="Q78" s="525"/>
      <c r="R78" s="525"/>
      <c r="S78" s="525"/>
      <c r="T78" s="525"/>
      <c r="U78" s="525"/>
      <c r="V78" s="525"/>
      <c r="AC78" s="1"/>
      <c r="AD78" s="1"/>
      <c r="AE78" s="1"/>
    </row>
    <row r="79" spans="4:31" ht="12" customHeight="1">
      <c r="D79" s="566" t="s">
        <v>218</v>
      </c>
      <c r="E79" s="566"/>
      <c r="F79" s="566"/>
      <c r="G79" s="566"/>
      <c r="H79" s="566"/>
      <c r="I79" s="566"/>
      <c r="J79" s="566"/>
      <c r="K79" s="566"/>
      <c r="L79" s="566"/>
      <c r="M79" s="566"/>
      <c r="N79" s="566"/>
      <c r="O79" s="566"/>
      <c r="P79" s="566"/>
      <c r="Q79" s="566"/>
      <c r="R79" s="566"/>
      <c r="S79" s="566"/>
      <c r="T79" s="566"/>
      <c r="U79" s="566"/>
      <c r="V79" s="566"/>
      <c r="AC79" s="1"/>
      <c r="AD79" s="1"/>
      <c r="AE79" s="1"/>
    </row>
    <row r="80" spans="4:31" ht="12" customHeight="1">
      <c r="D80" s="558" t="s">
        <v>199</v>
      </c>
      <c r="E80" s="558"/>
      <c r="F80" s="558"/>
      <c r="G80" s="558"/>
      <c r="H80" s="558"/>
      <c r="I80" s="558"/>
      <c r="J80" s="558"/>
      <c r="K80" s="558"/>
      <c r="L80" s="558"/>
      <c r="M80" s="558"/>
      <c r="N80" s="558"/>
      <c r="O80" s="558"/>
      <c r="P80" s="558"/>
      <c r="Q80" s="558"/>
      <c r="R80" s="558"/>
      <c r="S80" s="558"/>
      <c r="T80" s="558"/>
      <c r="U80" s="558"/>
      <c r="V80" s="558"/>
      <c r="AC80" s="1"/>
      <c r="AD80" s="1"/>
      <c r="AE80" s="1"/>
    </row>
    <row r="81" spans="2:31" ht="63" customHeight="1">
      <c r="B81" s="371" t="s">
        <v>400</v>
      </c>
      <c r="D81" s="366"/>
      <c r="E81" s="366"/>
      <c r="F81" s="366"/>
      <c r="G81" s="366"/>
      <c r="H81" s="366"/>
      <c r="I81" s="366"/>
      <c r="J81" s="366"/>
      <c r="K81" s="366"/>
      <c r="L81" s="366"/>
      <c r="M81" s="366"/>
      <c r="N81" s="366"/>
      <c r="O81" s="366"/>
      <c r="P81" s="366"/>
      <c r="Q81" s="366"/>
      <c r="R81" s="366"/>
      <c r="S81" s="366"/>
      <c r="T81" s="366"/>
      <c r="U81" s="366"/>
      <c r="V81" s="366"/>
      <c r="AC81" s="1"/>
      <c r="AD81" s="1"/>
      <c r="AE81" s="1"/>
    </row>
    <row r="82" spans="2:31" ht="12" customHeight="1">
      <c r="B82" s="410"/>
      <c r="D82" s="558" t="s">
        <v>211</v>
      </c>
      <c r="E82" s="558"/>
      <c r="F82" s="558"/>
      <c r="G82" s="558"/>
      <c r="H82" s="558"/>
      <c r="I82" s="558"/>
      <c r="J82" s="558"/>
      <c r="K82" s="558"/>
      <c r="L82" s="558"/>
      <c r="M82" s="558"/>
      <c r="N82" s="558"/>
      <c r="O82" s="558"/>
      <c r="P82" s="558"/>
      <c r="Q82" s="558"/>
      <c r="R82" s="558"/>
      <c r="S82" s="558"/>
      <c r="T82" s="558"/>
      <c r="U82" s="558"/>
      <c r="V82" s="558"/>
      <c r="AC82" s="1"/>
      <c r="AD82" s="1"/>
      <c r="AE82" s="1"/>
    </row>
    <row r="83" spans="4:31" ht="69.75" customHeight="1">
      <c r="D83" s="365"/>
      <c r="E83" s="365"/>
      <c r="F83" s="365"/>
      <c r="G83" s="365"/>
      <c r="H83" s="365"/>
      <c r="I83" s="365"/>
      <c r="J83" s="365"/>
      <c r="K83" s="365"/>
      <c r="L83" s="365"/>
      <c r="M83" s="365"/>
      <c r="N83" s="365"/>
      <c r="O83" s="365"/>
      <c r="P83" s="365"/>
      <c r="Q83" s="365"/>
      <c r="R83" s="365"/>
      <c r="S83" s="365"/>
      <c r="T83" s="365"/>
      <c r="U83" s="365"/>
      <c r="V83" s="365"/>
      <c r="AC83" s="1"/>
      <c r="AD83" s="1"/>
      <c r="AE83" s="1"/>
    </row>
    <row r="84" spans="4:31" ht="29.25" customHeight="1">
      <c r="D84" s="389" t="s">
        <v>66</v>
      </c>
      <c r="E84" s="390"/>
      <c r="F84" s="390"/>
      <c r="G84" s="390"/>
      <c r="H84" s="390"/>
      <c r="I84" s="390"/>
      <c r="J84" s="390"/>
      <c r="K84" s="390"/>
      <c r="L84" s="390"/>
      <c r="M84" s="390"/>
      <c r="N84" s="390"/>
      <c r="O84" s="390"/>
      <c r="P84" s="443"/>
      <c r="Q84" s="399" t="s">
        <v>87</v>
      </c>
      <c r="R84" s="569"/>
      <c r="S84" s="570"/>
      <c r="T84" s="351" t="s">
        <v>192</v>
      </c>
      <c r="U84" s="352"/>
      <c r="V84" s="353"/>
      <c r="AC84" s="1"/>
      <c r="AD84" s="1"/>
      <c r="AE84" s="1"/>
    </row>
    <row r="85" spans="4:31" ht="12" customHeight="1">
      <c r="D85" s="411" t="s">
        <v>41</v>
      </c>
      <c r="E85" s="412"/>
      <c r="F85" s="412"/>
      <c r="G85" s="412"/>
      <c r="H85" s="412"/>
      <c r="I85" s="412"/>
      <c r="J85" s="412"/>
      <c r="K85" s="412"/>
      <c r="L85" s="412"/>
      <c r="M85" s="412"/>
      <c r="N85" s="412"/>
      <c r="O85" s="412"/>
      <c r="P85" s="577"/>
      <c r="Q85" s="571"/>
      <c r="R85" s="572"/>
      <c r="S85" s="573"/>
      <c r="T85" s="383" t="s">
        <v>12</v>
      </c>
      <c r="U85" s="384"/>
      <c r="V85" s="385"/>
      <c r="AC85" s="1"/>
      <c r="AD85" s="1"/>
      <c r="AE85" s="1"/>
    </row>
    <row r="86" spans="4:31" ht="54.75" customHeight="1">
      <c r="D86" s="578" t="s">
        <v>43</v>
      </c>
      <c r="E86" s="498"/>
      <c r="F86" s="498"/>
      <c r="G86" s="498"/>
      <c r="H86" s="498"/>
      <c r="I86" s="498"/>
      <c r="J86" s="498"/>
      <c r="K86" s="498"/>
      <c r="L86" s="498"/>
      <c r="M86" s="498"/>
      <c r="N86" s="498"/>
      <c r="O86" s="498"/>
      <c r="P86" s="499"/>
      <c r="Q86" s="574"/>
      <c r="R86" s="575"/>
      <c r="S86" s="576"/>
      <c r="T86" s="386"/>
      <c r="U86" s="387"/>
      <c r="V86" s="388"/>
      <c r="AC86" s="1"/>
      <c r="AD86" s="1"/>
      <c r="AE86" s="1"/>
    </row>
    <row r="87" spans="4:31" ht="13.5" customHeight="1">
      <c r="D87" s="567" t="s">
        <v>308</v>
      </c>
      <c r="E87" s="567"/>
      <c r="F87" s="567"/>
      <c r="G87" s="567"/>
      <c r="H87" s="567"/>
      <c r="I87" s="567"/>
      <c r="J87" s="567"/>
      <c r="K87" s="567"/>
      <c r="L87" s="567"/>
      <c r="M87" s="567"/>
      <c r="N87" s="567"/>
      <c r="O87" s="567"/>
      <c r="P87" s="567"/>
      <c r="Q87" s="567"/>
      <c r="R87" s="567"/>
      <c r="S87" s="567"/>
      <c r="T87" s="567"/>
      <c r="U87" s="567"/>
      <c r="V87" s="568"/>
      <c r="AC87" s="1"/>
      <c r="AD87" s="1"/>
      <c r="AE87" s="1"/>
    </row>
    <row r="88" spans="4:31" ht="12" customHeight="1">
      <c r="D88" s="244" t="s">
        <v>347</v>
      </c>
      <c r="E88" s="374" t="s">
        <v>309</v>
      </c>
      <c r="F88" s="413"/>
      <c r="G88" s="413"/>
      <c r="H88" s="413"/>
      <c r="I88" s="413"/>
      <c r="J88" s="413"/>
      <c r="K88" s="413"/>
      <c r="L88" s="413"/>
      <c r="M88" s="413"/>
      <c r="N88" s="413"/>
      <c r="O88" s="413"/>
      <c r="P88" s="414"/>
      <c r="Q88" s="357" t="s">
        <v>85</v>
      </c>
      <c r="R88" s="358"/>
      <c r="S88" s="359"/>
      <c r="T88" s="426"/>
      <c r="U88" s="427"/>
      <c r="V88" s="428"/>
      <c r="AC88" s="1"/>
      <c r="AD88" s="1"/>
      <c r="AE88" s="1"/>
    </row>
    <row r="89" spans="4:31" ht="12" customHeight="1">
      <c r="D89" s="245"/>
      <c r="E89" s="415"/>
      <c r="F89" s="415"/>
      <c r="G89" s="415"/>
      <c r="H89" s="415"/>
      <c r="I89" s="415"/>
      <c r="J89" s="415"/>
      <c r="K89" s="415"/>
      <c r="L89" s="415"/>
      <c r="M89" s="415"/>
      <c r="N89" s="415"/>
      <c r="O89" s="415"/>
      <c r="P89" s="416"/>
      <c r="Q89" s="332" t="s">
        <v>86</v>
      </c>
      <c r="R89" s="333"/>
      <c r="S89" s="334"/>
      <c r="T89" s="423"/>
      <c r="U89" s="424"/>
      <c r="V89" s="425"/>
      <c r="AC89" s="1"/>
      <c r="AD89" s="1"/>
      <c r="AE89" s="1"/>
    </row>
    <row r="90" spans="4:31" ht="12" customHeight="1">
      <c r="D90" s="244" t="s">
        <v>351</v>
      </c>
      <c r="E90" s="374" t="s">
        <v>310</v>
      </c>
      <c r="F90" s="413"/>
      <c r="G90" s="413"/>
      <c r="H90" s="413"/>
      <c r="I90" s="413"/>
      <c r="J90" s="413"/>
      <c r="K90" s="413"/>
      <c r="L90" s="413"/>
      <c r="M90" s="413"/>
      <c r="N90" s="413"/>
      <c r="O90" s="413"/>
      <c r="P90" s="414"/>
      <c r="Q90" s="357" t="s">
        <v>85</v>
      </c>
      <c r="R90" s="358"/>
      <c r="S90" s="359"/>
      <c r="T90" s="426"/>
      <c r="U90" s="427"/>
      <c r="V90" s="428"/>
      <c r="AC90" s="1"/>
      <c r="AD90" s="1"/>
      <c r="AE90" s="1"/>
    </row>
    <row r="91" spans="4:31" ht="12" customHeight="1">
      <c r="D91" s="245"/>
      <c r="E91" s="415"/>
      <c r="F91" s="415"/>
      <c r="G91" s="415"/>
      <c r="H91" s="415"/>
      <c r="I91" s="415"/>
      <c r="J91" s="415"/>
      <c r="K91" s="415"/>
      <c r="L91" s="415"/>
      <c r="M91" s="415"/>
      <c r="N91" s="415"/>
      <c r="O91" s="415"/>
      <c r="P91" s="416"/>
      <c r="Q91" s="332" t="s">
        <v>86</v>
      </c>
      <c r="R91" s="333"/>
      <c r="S91" s="334"/>
      <c r="T91" s="423"/>
      <c r="U91" s="424"/>
      <c r="V91" s="425"/>
      <c r="AC91" s="1"/>
      <c r="AD91" s="1"/>
      <c r="AE91" s="1"/>
    </row>
    <row r="92" spans="4:31" ht="18" customHeight="1">
      <c r="D92" s="244" t="s">
        <v>331</v>
      </c>
      <c r="E92" s="374" t="s">
        <v>311</v>
      </c>
      <c r="F92" s="413"/>
      <c r="G92" s="413"/>
      <c r="H92" s="413"/>
      <c r="I92" s="413"/>
      <c r="J92" s="413"/>
      <c r="K92" s="413"/>
      <c r="L92" s="413"/>
      <c r="M92" s="413"/>
      <c r="N92" s="413"/>
      <c r="O92" s="413"/>
      <c r="P92" s="414"/>
      <c r="Q92" s="357" t="s">
        <v>85</v>
      </c>
      <c r="R92" s="358"/>
      <c r="S92" s="359"/>
      <c r="T92" s="426"/>
      <c r="U92" s="427"/>
      <c r="V92" s="428"/>
      <c r="AC92" s="1"/>
      <c r="AD92" s="1"/>
      <c r="AE92" s="1"/>
    </row>
    <row r="93" spans="4:31" ht="12" customHeight="1">
      <c r="D93" s="245"/>
      <c r="E93" s="415"/>
      <c r="F93" s="415"/>
      <c r="G93" s="415"/>
      <c r="H93" s="415"/>
      <c r="I93" s="415"/>
      <c r="J93" s="415"/>
      <c r="K93" s="415"/>
      <c r="L93" s="415"/>
      <c r="M93" s="415"/>
      <c r="N93" s="415"/>
      <c r="O93" s="415"/>
      <c r="P93" s="416"/>
      <c r="Q93" s="332" t="s">
        <v>86</v>
      </c>
      <c r="R93" s="333"/>
      <c r="S93" s="334"/>
      <c r="T93" s="423"/>
      <c r="U93" s="424"/>
      <c r="V93" s="425"/>
      <c r="AC93" s="1"/>
      <c r="AD93" s="1"/>
      <c r="AE93" s="1"/>
    </row>
    <row r="94" spans="4:31" ht="12" customHeight="1">
      <c r="D94" s="244" t="s">
        <v>352</v>
      </c>
      <c r="E94" s="374" t="s">
        <v>312</v>
      </c>
      <c r="F94" s="413"/>
      <c r="G94" s="413"/>
      <c r="H94" s="413"/>
      <c r="I94" s="413"/>
      <c r="J94" s="413"/>
      <c r="K94" s="413"/>
      <c r="L94" s="413"/>
      <c r="M94" s="413"/>
      <c r="N94" s="413"/>
      <c r="O94" s="413"/>
      <c r="P94" s="414"/>
      <c r="Q94" s="357" t="s">
        <v>85</v>
      </c>
      <c r="R94" s="358"/>
      <c r="S94" s="359"/>
      <c r="T94" s="426"/>
      <c r="U94" s="427"/>
      <c r="V94" s="428"/>
      <c r="AC94" s="1"/>
      <c r="AD94" s="1"/>
      <c r="AE94" s="1"/>
    </row>
    <row r="95" spans="4:31" ht="16.5" customHeight="1">
      <c r="D95" s="245"/>
      <c r="E95" s="415"/>
      <c r="F95" s="415"/>
      <c r="G95" s="415"/>
      <c r="H95" s="415"/>
      <c r="I95" s="415"/>
      <c r="J95" s="415"/>
      <c r="K95" s="415"/>
      <c r="L95" s="415"/>
      <c r="M95" s="415"/>
      <c r="N95" s="415"/>
      <c r="O95" s="415"/>
      <c r="P95" s="416"/>
      <c r="Q95" s="332" t="s">
        <v>86</v>
      </c>
      <c r="R95" s="333"/>
      <c r="S95" s="334"/>
      <c r="T95" s="423"/>
      <c r="U95" s="424"/>
      <c r="V95" s="425"/>
      <c r="AC95" s="1"/>
      <c r="AD95" s="1"/>
      <c r="AE95" s="1"/>
    </row>
    <row r="96" spans="4:31" ht="12" customHeight="1">
      <c r="D96" s="567" t="s">
        <v>305</v>
      </c>
      <c r="E96" s="567"/>
      <c r="F96" s="567"/>
      <c r="G96" s="567"/>
      <c r="H96" s="567"/>
      <c r="I96" s="567"/>
      <c r="J96" s="567"/>
      <c r="K96" s="567"/>
      <c r="L96" s="567"/>
      <c r="M96" s="567"/>
      <c r="N96" s="567"/>
      <c r="O96" s="567"/>
      <c r="P96" s="567"/>
      <c r="Q96" s="567"/>
      <c r="R96" s="567"/>
      <c r="S96" s="567"/>
      <c r="T96" s="567"/>
      <c r="U96" s="567"/>
      <c r="V96" s="567"/>
      <c r="AC96" s="1"/>
      <c r="AD96" s="1"/>
      <c r="AE96" s="1"/>
    </row>
    <row r="97" spans="4:31" ht="13.5" customHeight="1">
      <c r="D97" s="244" t="s">
        <v>342</v>
      </c>
      <c r="E97" s="374" t="s">
        <v>313</v>
      </c>
      <c r="F97" s="413"/>
      <c r="G97" s="413"/>
      <c r="H97" s="413"/>
      <c r="I97" s="413"/>
      <c r="J97" s="413"/>
      <c r="K97" s="413"/>
      <c r="L97" s="413"/>
      <c r="M97" s="413"/>
      <c r="N97" s="413"/>
      <c r="O97" s="413"/>
      <c r="P97" s="414"/>
      <c r="Q97" s="357" t="s">
        <v>85</v>
      </c>
      <c r="R97" s="358"/>
      <c r="S97" s="359"/>
      <c r="T97" s="426"/>
      <c r="U97" s="427"/>
      <c r="V97" s="428"/>
      <c r="AC97" s="1"/>
      <c r="AD97" s="1"/>
      <c r="AE97" s="1"/>
    </row>
    <row r="98" spans="4:31" ht="13.5" customHeight="1">
      <c r="D98" s="245"/>
      <c r="E98" s="415"/>
      <c r="F98" s="415"/>
      <c r="G98" s="415"/>
      <c r="H98" s="415"/>
      <c r="I98" s="415"/>
      <c r="J98" s="415"/>
      <c r="K98" s="415"/>
      <c r="L98" s="415"/>
      <c r="M98" s="415"/>
      <c r="N98" s="415"/>
      <c r="O98" s="415"/>
      <c r="P98" s="416"/>
      <c r="Q98" s="332" t="s">
        <v>86</v>
      </c>
      <c r="R98" s="333"/>
      <c r="S98" s="334"/>
      <c r="T98" s="423"/>
      <c r="U98" s="424"/>
      <c r="V98" s="425"/>
      <c r="AC98" s="1"/>
      <c r="AD98" s="1"/>
      <c r="AE98" s="1"/>
    </row>
    <row r="99" spans="4:31" ht="13.5" customHeight="1">
      <c r="D99" s="244" t="s">
        <v>140</v>
      </c>
      <c r="E99" s="374" t="s">
        <v>314</v>
      </c>
      <c r="F99" s="413"/>
      <c r="G99" s="413"/>
      <c r="H99" s="413"/>
      <c r="I99" s="413"/>
      <c r="J99" s="413"/>
      <c r="K99" s="413"/>
      <c r="L99" s="413"/>
      <c r="M99" s="413"/>
      <c r="N99" s="413"/>
      <c r="O99" s="413"/>
      <c r="P99" s="414"/>
      <c r="Q99" s="357" t="s">
        <v>85</v>
      </c>
      <c r="R99" s="358"/>
      <c r="S99" s="359"/>
      <c r="T99" s="426"/>
      <c r="U99" s="427"/>
      <c r="V99" s="428"/>
      <c r="AC99" s="1"/>
      <c r="AD99" s="1"/>
      <c r="AE99" s="1"/>
    </row>
    <row r="100" spans="4:31" ht="12" customHeight="1">
      <c r="D100" s="245"/>
      <c r="E100" s="415"/>
      <c r="F100" s="415"/>
      <c r="G100" s="415"/>
      <c r="H100" s="415"/>
      <c r="I100" s="415"/>
      <c r="J100" s="415"/>
      <c r="K100" s="415"/>
      <c r="L100" s="415"/>
      <c r="M100" s="415"/>
      <c r="N100" s="415"/>
      <c r="O100" s="415"/>
      <c r="P100" s="416"/>
      <c r="Q100" s="332" t="s">
        <v>86</v>
      </c>
      <c r="R100" s="333"/>
      <c r="S100" s="334"/>
      <c r="T100" s="423"/>
      <c r="U100" s="424"/>
      <c r="V100" s="425"/>
      <c r="AC100" s="1"/>
      <c r="AD100" s="1"/>
      <c r="AE100" s="1"/>
    </row>
    <row r="101" spans="4:31" ht="12" customHeight="1">
      <c r="D101" s="244" t="s">
        <v>353</v>
      </c>
      <c r="E101" s="374" t="s">
        <v>414</v>
      </c>
      <c r="F101" s="413"/>
      <c r="G101" s="413"/>
      <c r="H101" s="413"/>
      <c r="I101" s="413"/>
      <c r="J101" s="413"/>
      <c r="K101" s="413"/>
      <c r="L101" s="413"/>
      <c r="M101" s="413"/>
      <c r="N101" s="413"/>
      <c r="O101" s="413"/>
      <c r="P101" s="414"/>
      <c r="Q101" s="357" t="s">
        <v>85</v>
      </c>
      <c r="R101" s="358"/>
      <c r="S101" s="359"/>
      <c r="T101" s="426"/>
      <c r="U101" s="427"/>
      <c r="V101" s="428"/>
      <c r="AC101" s="1"/>
      <c r="AD101" s="1"/>
      <c r="AE101" s="1"/>
    </row>
    <row r="102" spans="4:31" ht="12" customHeight="1">
      <c r="D102" s="245"/>
      <c r="E102" s="415"/>
      <c r="F102" s="415"/>
      <c r="G102" s="415"/>
      <c r="H102" s="415"/>
      <c r="I102" s="415"/>
      <c r="J102" s="415"/>
      <c r="K102" s="415"/>
      <c r="L102" s="415"/>
      <c r="M102" s="415"/>
      <c r="N102" s="415"/>
      <c r="O102" s="415"/>
      <c r="P102" s="416"/>
      <c r="Q102" s="332" t="s">
        <v>86</v>
      </c>
      <c r="R102" s="333"/>
      <c r="S102" s="334"/>
      <c r="T102" s="423"/>
      <c r="U102" s="424"/>
      <c r="V102" s="425"/>
      <c r="AC102" s="1"/>
      <c r="AD102" s="1"/>
      <c r="AE102" s="1"/>
    </row>
    <row r="103" spans="4:31" ht="12" customHeight="1">
      <c r="D103" s="244" t="s">
        <v>354</v>
      </c>
      <c r="E103" s="374" t="s">
        <v>315</v>
      </c>
      <c r="F103" s="413"/>
      <c r="G103" s="413"/>
      <c r="H103" s="413"/>
      <c r="I103" s="413"/>
      <c r="J103" s="413"/>
      <c r="K103" s="413"/>
      <c r="L103" s="413"/>
      <c r="M103" s="413"/>
      <c r="N103" s="413"/>
      <c r="O103" s="413"/>
      <c r="P103" s="414"/>
      <c r="Q103" s="357" t="s">
        <v>85</v>
      </c>
      <c r="R103" s="358"/>
      <c r="S103" s="359"/>
      <c r="T103" s="426"/>
      <c r="U103" s="427"/>
      <c r="V103" s="428"/>
      <c r="AC103" s="1"/>
      <c r="AD103" s="1"/>
      <c r="AE103" s="1"/>
    </row>
    <row r="104" spans="4:31" ht="12" customHeight="1">
      <c r="D104" s="245"/>
      <c r="E104" s="415"/>
      <c r="F104" s="415"/>
      <c r="G104" s="415"/>
      <c r="H104" s="415"/>
      <c r="I104" s="415"/>
      <c r="J104" s="415"/>
      <c r="K104" s="415"/>
      <c r="L104" s="415"/>
      <c r="M104" s="415"/>
      <c r="N104" s="415"/>
      <c r="O104" s="415"/>
      <c r="P104" s="416"/>
      <c r="Q104" s="332" t="s">
        <v>86</v>
      </c>
      <c r="R104" s="333"/>
      <c r="S104" s="334"/>
      <c r="T104" s="423"/>
      <c r="U104" s="424"/>
      <c r="V104" s="425"/>
      <c r="AC104" s="1"/>
      <c r="AD104" s="1"/>
      <c r="AE104" s="1"/>
    </row>
    <row r="105" spans="4:31" ht="12" customHeight="1">
      <c r="D105" s="244" t="s">
        <v>326</v>
      </c>
      <c r="E105" s="374" t="s">
        <v>316</v>
      </c>
      <c r="F105" s="413"/>
      <c r="G105" s="413"/>
      <c r="H105" s="413"/>
      <c r="I105" s="413"/>
      <c r="J105" s="413"/>
      <c r="K105" s="413"/>
      <c r="L105" s="413"/>
      <c r="M105" s="413"/>
      <c r="N105" s="413"/>
      <c r="O105" s="413"/>
      <c r="P105" s="414"/>
      <c r="Q105" s="357" t="s">
        <v>85</v>
      </c>
      <c r="R105" s="358"/>
      <c r="S105" s="359"/>
      <c r="T105" s="426"/>
      <c r="U105" s="427"/>
      <c r="V105" s="428"/>
      <c r="AC105" s="1"/>
      <c r="AD105" s="1"/>
      <c r="AE105" s="1"/>
    </row>
    <row r="106" spans="4:31" ht="12" customHeight="1">
      <c r="D106" s="245"/>
      <c r="E106" s="415"/>
      <c r="F106" s="415"/>
      <c r="G106" s="415"/>
      <c r="H106" s="415"/>
      <c r="I106" s="415"/>
      <c r="J106" s="415"/>
      <c r="K106" s="415"/>
      <c r="L106" s="415"/>
      <c r="M106" s="415"/>
      <c r="N106" s="415"/>
      <c r="O106" s="415"/>
      <c r="P106" s="416"/>
      <c r="Q106" s="332" t="s">
        <v>86</v>
      </c>
      <c r="R106" s="333"/>
      <c r="S106" s="334"/>
      <c r="T106" s="423"/>
      <c r="U106" s="424"/>
      <c r="V106" s="425"/>
      <c r="AC106" s="1"/>
      <c r="AD106" s="1"/>
      <c r="AE106" s="1"/>
    </row>
    <row r="107" spans="4:31" ht="12" customHeight="1">
      <c r="D107" s="567" t="s">
        <v>304</v>
      </c>
      <c r="E107" s="567"/>
      <c r="F107" s="567"/>
      <c r="G107" s="567"/>
      <c r="H107" s="567"/>
      <c r="I107" s="567"/>
      <c r="J107" s="567"/>
      <c r="K107" s="567"/>
      <c r="L107" s="567"/>
      <c r="M107" s="567"/>
      <c r="N107" s="567"/>
      <c r="O107" s="567"/>
      <c r="P107" s="567"/>
      <c r="Q107" s="567"/>
      <c r="R107" s="567"/>
      <c r="S107" s="567"/>
      <c r="T107" s="567"/>
      <c r="U107" s="567"/>
      <c r="V107" s="567"/>
      <c r="AC107" s="1"/>
      <c r="AD107" s="1"/>
      <c r="AE107" s="1"/>
    </row>
    <row r="108" spans="4:31" ht="12" customHeight="1">
      <c r="D108" s="244" t="s">
        <v>325</v>
      </c>
      <c r="E108" s="374" t="s">
        <v>317</v>
      </c>
      <c r="F108" s="413"/>
      <c r="G108" s="413"/>
      <c r="H108" s="413"/>
      <c r="I108" s="413"/>
      <c r="J108" s="413"/>
      <c r="K108" s="413"/>
      <c r="L108" s="413"/>
      <c r="M108" s="413"/>
      <c r="N108" s="413"/>
      <c r="O108" s="413"/>
      <c r="P108" s="414"/>
      <c r="Q108" s="357" t="s">
        <v>85</v>
      </c>
      <c r="R108" s="358"/>
      <c r="S108" s="359"/>
      <c r="T108" s="426"/>
      <c r="U108" s="427"/>
      <c r="V108" s="428"/>
      <c r="AC108" s="1"/>
      <c r="AD108" s="1"/>
      <c r="AE108" s="1"/>
    </row>
    <row r="109" spans="4:31" ht="12" customHeight="1">
      <c r="D109" s="245"/>
      <c r="E109" s="415"/>
      <c r="F109" s="415"/>
      <c r="G109" s="415"/>
      <c r="H109" s="415"/>
      <c r="I109" s="415"/>
      <c r="J109" s="415"/>
      <c r="K109" s="415"/>
      <c r="L109" s="415"/>
      <c r="M109" s="415"/>
      <c r="N109" s="415"/>
      <c r="O109" s="415"/>
      <c r="P109" s="416"/>
      <c r="Q109" s="332" t="s">
        <v>86</v>
      </c>
      <c r="R109" s="333"/>
      <c r="S109" s="334"/>
      <c r="T109" s="423"/>
      <c r="U109" s="424"/>
      <c r="V109" s="425"/>
      <c r="AC109" s="1"/>
      <c r="AD109" s="1"/>
      <c r="AE109" s="1"/>
    </row>
    <row r="110" spans="4:31" ht="12" customHeight="1">
      <c r="D110" s="244" t="s">
        <v>324</v>
      </c>
      <c r="E110" s="374" t="s">
        <v>318</v>
      </c>
      <c r="F110" s="413"/>
      <c r="G110" s="413"/>
      <c r="H110" s="413"/>
      <c r="I110" s="413"/>
      <c r="J110" s="413"/>
      <c r="K110" s="413"/>
      <c r="L110" s="413"/>
      <c r="M110" s="413"/>
      <c r="N110" s="413"/>
      <c r="O110" s="413"/>
      <c r="P110" s="414"/>
      <c r="Q110" s="357" t="s">
        <v>85</v>
      </c>
      <c r="R110" s="358"/>
      <c r="S110" s="359"/>
      <c r="T110" s="426"/>
      <c r="U110" s="427"/>
      <c r="V110" s="428"/>
      <c r="AC110" s="1"/>
      <c r="AD110" s="1"/>
      <c r="AE110" s="1"/>
    </row>
    <row r="111" spans="4:31" ht="12" customHeight="1">
      <c r="D111" s="245"/>
      <c r="E111" s="415"/>
      <c r="F111" s="415"/>
      <c r="G111" s="415"/>
      <c r="H111" s="415"/>
      <c r="I111" s="415"/>
      <c r="J111" s="415"/>
      <c r="K111" s="415"/>
      <c r="L111" s="415"/>
      <c r="M111" s="415"/>
      <c r="N111" s="415"/>
      <c r="O111" s="415"/>
      <c r="P111" s="416"/>
      <c r="Q111" s="332" t="s">
        <v>86</v>
      </c>
      <c r="R111" s="333"/>
      <c r="S111" s="334"/>
      <c r="T111" s="423"/>
      <c r="U111" s="424"/>
      <c r="V111" s="425"/>
      <c r="AC111" s="1"/>
      <c r="AD111" s="1"/>
      <c r="AE111" s="1"/>
    </row>
    <row r="112" spans="4:31" ht="12" customHeight="1">
      <c r="D112" s="579" t="s">
        <v>42</v>
      </c>
      <c r="E112" s="579"/>
      <c r="F112" s="579"/>
      <c r="G112" s="579"/>
      <c r="H112" s="579"/>
      <c r="I112" s="579"/>
      <c r="J112" s="579"/>
      <c r="K112" s="579"/>
      <c r="L112" s="579"/>
      <c r="M112" s="579"/>
      <c r="N112" s="579"/>
      <c r="O112" s="579"/>
      <c r="P112" s="579"/>
      <c r="Q112" s="579"/>
      <c r="R112" s="579"/>
      <c r="S112" s="579"/>
      <c r="T112" s="579"/>
      <c r="U112" s="579"/>
      <c r="V112" s="579"/>
      <c r="AC112" s="1"/>
      <c r="AD112" s="1"/>
      <c r="AE112" s="1"/>
    </row>
    <row r="113" spans="4:31" ht="12" customHeight="1">
      <c r="D113" s="580"/>
      <c r="E113" s="581"/>
      <c r="F113" s="581"/>
      <c r="G113" s="581"/>
      <c r="H113" s="581"/>
      <c r="I113" s="581"/>
      <c r="J113" s="581"/>
      <c r="K113" s="581"/>
      <c r="L113" s="581"/>
      <c r="M113" s="581"/>
      <c r="N113" s="581"/>
      <c r="O113" s="581"/>
      <c r="P113" s="582"/>
      <c r="Q113" s="357" t="s">
        <v>85</v>
      </c>
      <c r="R113" s="358"/>
      <c r="S113" s="359"/>
      <c r="T113" s="426"/>
      <c r="U113" s="427"/>
      <c r="V113" s="428"/>
      <c r="AC113" s="1"/>
      <c r="AD113" s="1"/>
      <c r="AE113" s="1"/>
    </row>
    <row r="114" spans="4:31" ht="12" customHeight="1">
      <c r="D114" s="583"/>
      <c r="E114" s="584"/>
      <c r="F114" s="584"/>
      <c r="G114" s="584"/>
      <c r="H114" s="584"/>
      <c r="I114" s="584"/>
      <c r="J114" s="584"/>
      <c r="K114" s="584"/>
      <c r="L114" s="584"/>
      <c r="M114" s="584"/>
      <c r="N114" s="584"/>
      <c r="O114" s="584"/>
      <c r="P114" s="585"/>
      <c r="Q114" s="332" t="s">
        <v>86</v>
      </c>
      <c r="R114" s="333"/>
      <c r="S114" s="334"/>
      <c r="T114" s="423"/>
      <c r="U114" s="424"/>
      <c r="V114" s="425"/>
      <c r="AC114" s="1"/>
      <c r="AD114" s="1"/>
      <c r="AE114" s="1"/>
    </row>
    <row r="115" spans="4:31" ht="12" customHeight="1">
      <c r="D115" s="167"/>
      <c r="E115" s="167"/>
      <c r="F115" s="167"/>
      <c r="G115" s="167"/>
      <c r="H115" s="167"/>
      <c r="I115" s="167"/>
      <c r="J115" s="167"/>
      <c r="K115" s="167"/>
      <c r="L115" s="167"/>
      <c r="M115" s="167"/>
      <c r="N115" s="167"/>
      <c r="O115" s="167"/>
      <c r="P115" s="167"/>
      <c r="Q115" s="167"/>
      <c r="R115" s="167"/>
      <c r="S115" s="167"/>
      <c r="T115" s="167"/>
      <c r="U115" s="167"/>
      <c r="V115" s="167"/>
      <c r="AC115" s="1"/>
      <c r="AD115" s="1"/>
      <c r="AE115" s="1"/>
    </row>
    <row r="116" spans="2:31" ht="30" customHeight="1">
      <c r="B116" s="371" t="s">
        <v>401</v>
      </c>
      <c r="D116" s="525" t="s">
        <v>36</v>
      </c>
      <c r="E116" s="525"/>
      <c r="F116" s="525"/>
      <c r="G116" s="525"/>
      <c r="H116" s="525"/>
      <c r="I116" s="525"/>
      <c r="J116" s="525"/>
      <c r="K116" s="525"/>
      <c r="L116" s="525"/>
      <c r="M116" s="525"/>
      <c r="N116" s="525"/>
      <c r="O116" s="525"/>
      <c r="P116" s="525"/>
      <c r="Q116" s="525"/>
      <c r="R116" s="525"/>
      <c r="S116" s="525"/>
      <c r="T116" s="525"/>
      <c r="U116" s="525"/>
      <c r="V116" s="525"/>
      <c r="AC116" s="1"/>
      <c r="AD116" s="1"/>
      <c r="AE116" s="1"/>
    </row>
    <row r="117" spans="2:31" ht="12.75" customHeight="1">
      <c r="B117" s="410"/>
      <c r="D117" s="566" t="s">
        <v>219</v>
      </c>
      <c r="E117" s="566"/>
      <c r="F117" s="566"/>
      <c r="G117" s="566"/>
      <c r="H117" s="566"/>
      <c r="I117" s="566"/>
      <c r="J117" s="566"/>
      <c r="K117" s="566"/>
      <c r="L117" s="566"/>
      <c r="M117" s="566"/>
      <c r="N117" s="566"/>
      <c r="O117" s="566"/>
      <c r="P117" s="566"/>
      <c r="Q117" s="566"/>
      <c r="R117" s="566"/>
      <c r="S117" s="566"/>
      <c r="T117" s="566"/>
      <c r="U117" s="566"/>
      <c r="V117" s="566"/>
      <c r="AC117" s="1"/>
      <c r="AD117" s="1"/>
      <c r="AE117" s="1"/>
    </row>
    <row r="118" spans="4:31" ht="16.5" customHeight="1">
      <c r="D118" s="558"/>
      <c r="E118" s="558"/>
      <c r="F118" s="558"/>
      <c r="G118" s="558"/>
      <c r="H118" s="558"/>
      <c r="I118" s="558"/>
      <c r="J118" s="558"/>
      <c r="K118" s="558"/>
      <c r="L118" s="558"/>
      <c r="M118" s="558"/>
      <c r="N118" s="558"/>
      <c r="O118" s="558"/>
      <c r="P118" s="558"/>
      <c r="Q118" s="558"/>
      <c r="R118" s="558"/>
      <c r="S118" s="558"/>
      <c r="T118" s="558"/>
      <c r="U118" s="558"/>
      <c r="V118" s="558"/>
      <c r="AC118" s="1"/>
      <c r="AD118" s="1"/>
      <c r="AE118" s="1"/>
    </row>
    <row r="119" spans="4:31" ht="62.25" customHeight="1">
      <c r="D119" s="589"/>
      <c r="E119" s="589"/>
      <c r="F119" s="589"/>
      <c r="G119" s="589"/>
      <c r="H119" s="589"/>
      <c r="I119" s="589"/>
      <c r="J119" s="589"/>
      <c r="K119" s="589"/>
      <c r="L119" s="589"/>
      <c r="M119" s="589"/>
      <c r="N119" s="589"/>
      <c r="O119" s="589"/>
      <c r="P119" s="589"/>
      <c r="Q119" s="589"/>
      <c r="R119" s="589"/>
      <c r="S119" s="589"/>
      <c r="T119" s="589"/>
      <c r="U119" s="589"/>
      <c r="V119" s="589"/>
      <c r="AC119" s="1"/>
      <c r="AD119" s="1"/>
      <c r="AE119" s="1"/>
    </row>
    <row r="120" spans="4:31" ht="12" customHeight="1">
      <c r="D120" s="558" t="s">
        <v>200</v>
      </c>
      <c r="E120" s="558"/>
      <c r="F120" s="558"/>
      <c r="G120" s="558"/>
      <c r="H120" s="558"/>
      <c r="I120" s="558"/>
      <c r="J120" s="558"/>
      <c r="K120" s="558"/>
      <c r="L120" s="558"/>
      <c r="M120" s="558"/>
      <c r="N120" s="558"/>
      <c r="O120" s="558"/>
      <c r="P120" s="558"/>
      <c r="Q120" s="558"/>
      <c r="R120" s="558"/>
      <c r="S120" s="558"/>
      <c r="T120" s="558"/>
      <c r="U120" s="558"/>
      <c r="V120" s="558"/>
      <c r="AC120" s="1"/>
      <c r="AD120" s="1"/>
      <c r="AE120" s="1"/>
    </row>
    <row r="121" spans="4:31" ht="78" customHeight="1">
      <c r="D121" s="596"/>
      <c r="E121" s="596"/>
      <c r="F121" s="596"/>
      <c r="G121" s="596"/>
      <c r="H121" s="596"/>
      <c r="I121" s="596"/>
      <c r="J121" s="596"/>
      <c r="K121" s="596"/>
      <c r="L121" s="596"/>
      <c r="M121" s="596"/>
      <c r="N121" s="596"/>
      <c r="O121" s="596"/>
      <c r="P121" s="596"/>
      <c r="Q121" s="596"/>
      <c r="R121" s="596"/>
      <c r="S121" s="596"/>
      <c r="T121" s="596"/>
      <c r="U121" s="596"/>
      <c r="V121" s="596"/>
      <c r="AC121" s="1"/>
      <c r="AD121" s="1"/>
      <c r="AE121" s="1"/>
    </row>
    <row r="122" spans="4:31" ht="27" customHeight="1">
      <c r="D122" s="389" t="s">
        <v>0</v>
      </c>
      <c r="E122" s="390"/>
      <c r="F122" s="390"/>
      <c r="G122" s="390"/>
      <c r="H122" s="390"/>
      <c r="I122" s="390"/>
      <c r="J122" s="390"/>
      <c r="K122" s="390"/>
      <c r="L122" s="390"/>
      <c r="M122" s="390"/>
      <c r="N122" s="163"/>
      <c r="O122" s="163"/>
      <c r="P122" s="164"/>
      <c r="Q122" s="399" t="s">
        <v>87</v>
      </c>
      <c r="R122" s="569"/>
      <c r="S122" s="570"/>
      <c r="T122" s="351" t="s">
        <v>192</v>
      </c>
      <c r="U122" s="352"/>
      <c r="V122" s="353"/>
      <c r="AC122" s="1"/>
      <c r="AD122" s="1"/>
      <c r="AE122" s="1"/>
    </row>
    <row r="123" spans="4:31" ht="12">
      <c r="D123" s="553" t="s">
        <v>1</v>
      </c>
      <c r="E123" s="510"/>
      <c r="F123" s="510"/>
      <c r="G123" s="510"/>
      <c r="H123" s="510"/>
      <c r="I123" s="510"/>
      <c r="J123" s="510"/>
      <c r="K123" s="510"/>
      <c r="L123" s="510"/>
      <c r="M123" s="510"/>
      <c r="N123" s="510"/>
      <c r="O123" s="510"/>
      <c r="P123" s="554"/>
      <c r="Q123" s="571"/>
      <c r="R123" s="572"/>
      <c r="S123" s="573"/>
      <c r="T123" s="383" t="s">
        <v>12</v>
      </c>
      <c r="U123" s="384"/>
      <c r="V123" s="385"/>
      <c r="AC123" s="1"/>
      <c r="AD123" s="1"/>
      <c r="AE123" s="1"/>
    </row>
    <row r="124" spans="4:31" ht="60.75" customHeight="1">
      <c r="D124" s="638" t="s">
        <v>171</v>
      </c>
      <c r="E124" s="556"/>
      <c r="F124" s="556"/>
      <c r="G124" s="556"/>
      <c r="H124" s="556"/>
      <c r="I124" s="556"/>
      <c r="J124" s="556"/>
      <c r="K124" s="556"/>
      <c r="L124" s="556"/>
      <c r="M124" s="556"/>
      <c r="N124" s="556"/>
      <c r="O124" s="556"/>
      <c r="P124" s="557"/>
      <c r="Q124" s="574"/>
      <c r="R124" s="575"/>
      <c r="S124" s="576"/>
      <c r="T124" s="386"/>
      <c r="U124" s="387"/>
      <c r="V124" s="388"/>
      <c r="AC124" s="1"/>
      <c r="AD124" s="1"/>
      <c r="AE124" s="1"/>
    </row>
    <row r="125" spans="4:31" ht="12">
      <c r="D125" s="42" t="s">
        <v>13</v>
      </c>
      <c r="E125" s="586" t="s">
        <v>2</v>
      </c>
      <c r="F125" s="586"/>
      <c r="G125" s="586"/>
      <c r="H125" s="586"/>
      <c r="I125" s="586"/>
      <c r="J125" s="586"/>
      <c r="K125" s="586"/>
      <c r="L125" s="586"/>
      <c r="M125" s="586"/>
      <c r="N125" s="586"/>
      <c r="O125" s="586"/>
      <c r="P125" s="587"/>
      <c r="Q125" s="357" t="s">
        <v>85</v>
      </c>
      <c r="R125" s="358"/>
      <c r="S125" s="359"/>
      <c r="T125" s="426"/>
      <c r="U125" s="427"/>
      <c r="V125" s="428"/>
      <c r="AC125" s="1"/>
      <c r="AD125" s="1"/>
      <c r="AE125" s="1"/>
    </row>
    <row r="126" spans="4:31" ht="12">
      <c r="D126" s="43"/>
      <c r="E126" s="556"/>
      <c r="F126" s="556"/>
      <c r="G126" s="556"/>
      <c r="H126" s="556"/>
      <c r="I126" s="556"/>
      <c r="J126" s="556"/>
      <c r="K126" s="556"/>
      <c r="L126" s="556"/>
      <c r="M126" s="556"/>
      <c r="N126" s="556"/>
      <c r="O126" s="556"/>
      <c r="P126" s="557"/>
      <c r="Q126" s="332" t="s">
        <v>86</v>
      </c>
      <c r="R126" s="333"/>
      <c r="S126" s="334"/>
      <c r="T126" s="423"/>
      <c r="U126" s="424"/>
      <c r="V126" s="425"/>
      <c r="AC126" s="1"/>
      <c r="AD126" s="1"/>
      <c r="AE126" s="1"/>
    </row>
    <row r="127" spans="4:31" ht="12">
      <c r="D127" s="42" t="s">
        <v>14</v>
      </c>
      <c r="E127" s="586" t="s">
        <v>3</v>
      </c>
      <c r="F127" s="586"/>
      <c r="G127" s="586"/>
      <c r="H127" s="586"/>
      <c r="I127" s="586"/>
      <c r="J127" s="586"/>
      <c r="K127" s="586"/>
      <c r="L127" s="586"/>
      <c r="M127" s="586"/>
      <c r="N127" s="586"/>
      <c r="O127" s="586"/>
      <c r="P127" s="587"/>
      <c r="Q127" s="357" t="s">
        <v>85</v>
      </c>
      <c r="R127" s="358"/>
      <c r="S127" s="359"/>
      <c r="T127" s="426"/>
      <c r="U127" s="427"/>
      <c r="V127" s="428"/>
      <c r="AC127" s="1"/>
      <c r="AD127" s="1"/>
      <c r="AE127" s="1"/>
    </row>
    <row r="128" spans="4:31" ht="12">
      <c r="D128" s="43"/>
      <c r="E128" s="556"/>
      <c r="F128" s="556"/>
      <c r="G128" s="556"/>
      <c r="H128" s="556"/>
      <c r="I128" s="556"/>
      <c r="J128" s="556"/>
      <c r="K128" s="556"/>
      <c r="L128" s="556"/>
      <c r="M128" s="556"/>
      <c r="N128" s="556"/>
      <c r="O128" s="556"/>
      <c r="P128" s="557"/>
      <c r="Q128" s="332" t="s">
        <v>86</v>
      </c>
      <c r="R128" s="333"/>
      <c r="S128" s="334"/>
      <c r="T128" s="423"/>
      <c r="U128" s="424"/>
      <c r="V128" s="425"/>
      <c r="AC128" s="1"/>
      <c r="AD128" s="1"/>
      <c r="AE128" s="1"/>
    </row>
    <row r="129" spans="4:31" ht="12">
      <c r="D129" s="42" t="s">
        <v>16</v>
      </c>
      <c r="E129" s="586" t="s">
        <v>4</v>
      </c>
      <c r="F129" s="586"/>
      <c r="G129" s="586"/>
      <c r="H129" s="586"/>
      <c r="I129" s="586"/>
      <c r="J129" s="586"/>
      <c r="K129" s="586"/>
      <c r="L129" s="586"/>
      <c r="M129" s="586"/>
      <c r="N129" s="586"/>
      <c r="O129" s="586"/>
      <c r="P129" s="587"/>
      <c r="Q129" s="357" t="s">
        <v>85</v>
      </c>
      <c r="R129" s="358"/>
      <c r="S129" s="359"/>
      <c r="T129" s="426"/>
      <c r="U129" s="427"/>
      <c r="V129" s="428"/>
      <c r="AC129" s="1"/>
      <c r="AD129" s="1"/>
      <c r="AE129" s="1"/>
    </row>
    <row r="130" spans="4:31" ht="12">
      <c r="D130" s="43"/>
      <c r="E130" s="556"/>
      <c r="F130" s="556"/>
      <c r="G130" s="556"/>
      <c r="H130" s="556"/>
      <c r="I130" s="556"/>
      <c r="J130" s="556"/>
      <c r="K130" s="556"/>
      <c r="L130" s="556"/>
      <c r="M130" s="556"/>
      <c r="N130" s="556"/>
      <c r="O130" s="556"/>
      <c r="P130" s="557"/>
      <c r="Q130" s="332" t="s">
        <v>86</v>
      </c>
      <c r="R130" s="333"/>
      <c r="S130" s="334"/>
      <c r="T130" s="423"/>
      <c r="U130" s="424"/>
      <c r="V130" s="425"/>
      <c r="AC130" s="1"/>
      <c r="AD130" s="1"/>
      <c r="AE130" s="1"/>
    </row>
    <row r="131" spans="4:31" ht="12">
      <c r="D131" s="97" t="s">
        <v>18</v>
      </c>
      <c r="E131" s="586" t="s">
        <v>5</v>
      </c>
      <c r="F131" s="586"/>
      <c r="G131" s="586"/>
      <c r="H131" s="586"/>
      <c r="I131" s="586"/>
      <c r="J131" s="586"/>
      <c r="K131" s="586"/>
      <c r="L131" s="586"/>
      <c r="M131" s="586"/>
      <c r="N131" s="586"/>
      <c r="O131" s="586"/>
      <c r="P131" s="587"/>
      <c r="Q131" s="357" t="s">
        <v>85</v>
      </c>
      <c r="R131" s="358"/>
      <c r="S131" s="359"/>
      <c r="T131" s="426"/>
      <c r="U131" s="427"/>
      <c r="V131" s="428"/>
      <c r="AC131" s="1"/>
      <c r="AD131" s="1"/>
      <c r="AE131" s="1"/>
    </row>
    <row r="132" spans="4:31" ht="12">
      <c r="D132" s="96"/>
      <c r="E132" s="556"/>
      <c r="F132" s="556"/>
      <c r="G132" s="556"/>
      <c r="H132" s="556"/>
      <c r="I132" s="556"/>
      <c r="J132" s="556"/>
      <c r="K132" s="556"/>
      <c r="L132" s="556"/>
      <c r="M132" s="556"/>
      <c r="N132" s="556"/>
      <c r="O132" s="556"/>
      <c r="P132" s="557"/>
      <c r="Q132" s="332" t="s">
        <v>86</v>
      </c>
      <c r="R132" s="333"/>
      <c r="S132" s="334"/>
      <c r="T132" s="423"/>
      <c r="U132" s="424"/>
      <c r="V132" s="425"/>
      <c r="AC132" s="1"/>
      <c r="AD132" s="1"/>
      <c r="AE132" s="1"/>
    </row>
    <row r="133" spans="4:31" ht="12">
      <c r="D133" s="44" t="s">
        <v>19</v>
      </c>
      <c r="E133" s="586" t="s">
        <v>172</v>
      </c>
      <c r="F133" s="586"/>
      <c r="G133" s="586"/>
      <c r="H133" s="586"/>
      <c r="I133" s="586"/>
      <c r="J133" s="586"/>
      <c r="K133" s="586"/>
      <c r="L133" s="586"/>
      <c r="M133" s="586"/>
      <c r="N133" s="586"/>
      <c r="O133" s="586"/>
      <c r="P133" s="587"/>
      <c r="Q133" s="357" t="s">
        <v>85</v>
      </c>
      <c r="R133" s="358"/>
      <c r="S133" s="359"/>
      <c r="T133" s="426"/>
      <c r="U133" s="427"/>
      <c r="V133" s="428"/>
      <c r="AC133" s="1"/>
      <c r="AD133" s="1"/>
      <c r="AE133" s="1"/>
    </row>
    <row r="134" spans="4:31" ht="12">
      <c r="D134" s="43"/>
      <c r="E134" s="556"/>
      <c r="F134" s="556"/>
      <c r="G134" s="556"/>
      <c r="H134" s="556"/>
      <c r="I134" s="556"/>
      <c r="J134" s="556"/>
      <c r="K134" s="556"/>
      <c r="L134" s="556"/>
      <c r="M134" s="556"/>
      <c r="N134" s="556"/>
      <c r="O134" s="556"/>
      <c r="P134" s="557"/>
      <c r="Q134" s="332" t="s">
        <v>86</v>
      </c>
      <c r="R134" s="333"/>
      <c r="S134" s="334"/>
      <c r="T134" s="423"/>
      <c r="U134" s="424"/>
      <c r="V134" s="425"/>
      <c r="AC134" s="1"/>
      <c r="AD134" s="1"/>
      <c r="AE134" s="1"/>
    </row>
    <row r="135" spans="4:31" ht="12">
      <c r="D135" s="42" t="s">
        <v>140</v>
      </c>
      <c r="E135" s="586" t="s">
        <v>6</v>
      </c>
      <c r="F135" s="586"/>
      <c r="G135" s="586"/>
      <c r="H135" s="586"/>
      <c r="I135" s="586"/>
      <c r="J135" s="586"/>
      <c r="K135" s="586"/>
      <c r="L135" s="586"/>
      <c r="M135" s="586"/>
      <c r="N135" s="586"/>
      <c r="O135" s="586"/>
      <c r="P135" s="587"/>
      <c r="Q135" s="357" t="s">
        <v>85</v>
      </c>
      <c r="R135" s="358"/>
      <c r="S135" s="359"/>
      <c r="T135" s="426"/>
      <c r="U135" s="427"/>
      <c r="V135" s="428"/>
      <c r="AC135" s="1"/>
      <c r="AD135" s="1"/>
      <c r="AE135" s="1"/>
    </row>
    <row r="136" spans="4:31" ht="12">
      <c r="D136" s="43"/>
      <c r="E136" s="556"/>
      <c r="F136" s="556"/>
      <c r="G136" s="556"/>
      <c r="H136" s="556"/>
      <c r="I136" s="556"/>
      <c r="J136" s="556"/>
      <c r="K136" s="556"/>
      <c r="L136" s="556"/>
      <c r="M136" s="556"/>
      <c r="N136" s="556"/>
      <c r="O136" s="556"/>
      <c r="P136" s="557"/>
      <c r="Q136" s="332" t="s">
        <v>86</v>
      </c>
      <c r="R136" s="333"/>
      <c r="S136" s="334"/>
      <c r="T136" s="423"/>
      <c r="U136" s="424"/>
      <c r="V136" s="425"/>
      <c r="AC136" s="1"/>
      <c r="AD136" s="1"/>
      <c r="AE136" s="1"/>
    </row>
    <row r="137" spans="4:31" ht="12">
      <c r="D137" s="42" t="s">
        <v>141</v>
      </c>
      <c r="E137" s="586" t="s">
        <v>7</v>
      </c>
      <c r="F137" s="586"/>
      <c r="G137" s="586"/>
      <c r="H137" s="586"/>
      <c r="I137" s="586"/>
      <c r="J137" s="586"/>
      <c r="K137" s="586"/>
      <c r="L137" s="586"/>
      <c r="M137" s="586"/>
      <c r="N137" s="586"/>
      <c r="O137" s="586"/>
      <c r="P137" s="587"/>
      <c r="Q137" s="357" t="s">
        <v>85</v>
      </c>
      <c r="R137" s="358"/>
      <c r="S137" s="359"/>
      <c r="T137" s="426"/>
      <c r="U137" s="427"/>
      <c r="V137" s="428"/>
      <c r="AC137" s="1"/>
      <c r="AD137" s="1"/>
      <c r="AE137" s="1"/>
    </row>
    <row r="138" spans="4:31" ht="12">
      <c r="D138" s="43"/>
      <c r="E138" s="556"/>
      <c r="F138" s="556"/>
      <c r="G138" s="556"/>
      <c r="H138" s="556"/>
      <c r="I138" s="556"/>
      <c r="J138" s="556"/>
      <c r="K138" s="556"/>
      <c r="L138" s="556"/>
      <c r="M138" s="556"/>
      <c r="N138" s="556"/>
      <c r="O138" s="556"/>
      <c r="P138" s="557"/>
      <c r="Q138" s="332" t="s">
        <v>86</v>
      </c>
      <c r="R138" s="333"/>
      <c r="S138" s="334"/>
      <c r="T138" s="423"/>
      <c r="U138" s="424"/>
      <c r="V138" s="425"/>
      <c r="AC138" s="1"/>
      <c r="AD138" s="1"/>
      <c r="AE138" s="1"/>
    </row>
    <row r="139" spans="4:31" ht="12">
      <c r="D139" s="42" t="s">
        <v>22</v>
      </c>
      <c r="E139" s="586" t="s">
        <v>8</v>
      </c>
      <c r="F139" s="586"/>
      <c r="G139" s="586"/>
      <c r="H139" s="586"/>
      <c r="I139" s="586"/>
      <c r="J139" s="586"/>
      <c r="K139" s="586"/>
      <c r="L139" s="586"/>
      <c r="M139" s="586"/>
      <c r="N139" s="586"/>
      <c r="O139" s="586"/>
      <c r="P139" s="587"/>
      <c r="Q139" s="357" t="s">
        <v>85</v>
      </c>
      <c r="R139" s="358"/>
      <c r="S139" s="359"/>
      <c r="T139" s="426"/>
      <c r="U139" s="427"/>
      <c r="V139" s="428"/>
      <c r="AC139" s="1"/>
      <c r="AD139" s="1"/>
      <c r="AE139" s="1"/>
    </row>
    <row r="140" spans="4:31" ht="12">
      <c r="D140" s="43"/>
      <c r="E140" s="556"/>
      <c r="F140" s="556"/>
      <c r="G140" s="556"/>
      <c r="H140" s="556"/>
      <c r="I140" s="556"/>
      <c r="J140" s="556"/>
      <c r="K140" s="556"/>
      <c r="L140" s="556"/>
      <c r="M140" s="556"/>
      <c r="N140" s="556"/>
      <c r="O140" s="556"/>
      <c r="P140" s="557"/>
      <c r="Q140" s="332" t="s">
        <v>86</v>
      </c>
      <c r="R140" s="333"/>
      <c r="S140" s="334"/>
      <c r="T140" s="423"/>
      <c r="U140" s="424"/>
      <c r="V140" s="425"/>
      <c r="AC140" s="1"/>
      <c r="AD140" s="1"/>
      <c r="AE140" s="1"/>
    </row>
    <row r="141" spans="4:31" ht="12">
      <c r="D141" s="42" t="s">
        <v>142</v>
      </c>
      <c r="E141" s="588" t="s">
        <v>193</v>
      </c>
      <c r="F141" s="586"/>
      <c r="G141" s="586"/>
      <c r="H141" s="586"/>
      <c r="I141" s="586"/>
      <c r="J141" s="586"/>
      <c r="K141" s="586"/>
      <c r="L141" s="586"/>
      <c r="M141" s="586"/>
      <c r="N141" s="586"/>
      <c r="O141" s="586"/>
      <c r="P141" s="587"/>
      <c r="Q141" s="357" t="s">
        <v>85</v>
      </c>
      <c r="R141" s="358"/>
      <c r="S141" s="359"/>
      <c r="T141" s="426"/>
      <c r="U141" s="427"/>
      <c r="V141" s="428"/>
      <c r="AC141" s="1"/>
      <c r="AD141" s="1"/>
      <c r="AE141" s="1"/>
    </row>
    <row r="142" spans="4:31" ht="12">
      <c r="D142" s="43"/>
      <c r="E142" s="556"/>
      <c r="F142" s="556"/>
      <c r="G142" s="556"/>
      <c r="H142" s="556"/>
      <c r="I142" s="556"/>
      <c r="J142" s="556"/>
      <c r="K142" s="556"/>
      <c r="L142" s="556"/>
      <c r="M142" s="556"/>
      <c r="N142" s="556"/>
      <c r="O142" s="556"/>
      <c r="P142" s="557"/>
      <c r="Q142" s="332" t="s">
        <v>86</v>
      </c>
      <c r="R142" s="333"/>
      <c r="S142" s="334"/>
      <c r="T142" s="423"/>
      <c r="U142" s="424"/>
      <c r="V142" s="425"/>
      <c r="AC142" s="1"/>
      <c r="AD142" s="1"/>
      <c r="AE142" s="1"/>
    </row>
    <row r="143" spans="4:31" ht="12">
      <c r="D143" s="329" t="s">
        <v>9</v>
      </c>
      <c r="E143" s="329"/>
      <c r="F143" s="329"/>
      <c r="G143" s="329"/>
      <c r="H143" s="329"/>
      <c r="I143" s="329"/>
      <c r="J143" s="329"/>
      <c r="K143" s="329"/>
      <c r="L143" s="329"/>
      <c r="M143" s="329"/>
      <c r="N143" s="329"/>
      <c r="O143" s="329"/>
      <c r="P143" s="329"/>
      <c r="Q143" s="329"/>
      <c r="R143" s="329"/>
      <c r="S143" s="329"/>
      <c r="T143" s="329"/>
      <c r="U143" s="329"/>
      <c r="V143" s="329"/>
      <c r="AC143" s="1"/>
      <c r="AD143" s="1"/>
      <c r="AE143" s="1"/>
    </row>
    <row r="144" spans="4:31" ht="12">
      <c r="D144" s="590"/>
      <c r="E144" s="591"/>
      <c r="F144" s="591"/>
      <c r="G144" s="591"/>
      <c r="H144" s="591"/>
      <c r="I144" s="591"/>
      <c r="J144" s="591"/>
      <c r="K144" s="591"/>
      <c r="L144" s="591"/>
      <c r="M144" s="591"/>
      <c r="N144" s="591"/>
      <c r="O144" s="591"/>
      <c r="P144" s="592"/>
      <c r="Q144" s="357" t="s">
        <v>85</v>
      </c>
      <c r="R144" s="358"/>
      <c r="S144" s="359"/>
      <c r="T144" s="426"/>
      <c r="U144" s="427"/>
      <c r="V144" s="428"/>
      <c r="AC144" s="1"/>
      <c r="AD144" s="1"/>
      <c r="AE144" s="1"/>
    </row>
    <row r="145" spans="4:31" ht="12">
      <c r="D145" s="593"/>
      <c r="E145" s="594"/>
      <c r="F145" s="594"/>
      <c r="G145" s="594"/>
      <c r="H145" s="594"/>
      <c r="I145" s="594"/>
      <c r="J145" s="594"/>
      <c r="K145" s="594"/>
      <c r="L145" s="594"/>
      <c r="M145" s="594"/>
      <c r="N145" s="594"/>
      <c r="O145" s="594"/>
      <c r="P145" s="595"/>
      <c r="Q145" s="332" t="s">
        <v>86</v>
      </c>
      <c r="R145" s="333"/>
      <c r="S145" s="334"/>
      <c r="T145" s="423"/>
      <c r="U145" s="424"/>
      <c r="V145" s="425"/>
      <c r="AC145" s="1"/>
      <c r="AD145" s="1"/>
      <c r="AE145" s="1"/>
    </row>
    <row r="146" spans="4:31" ht="12">
      <c r="D146" s="606"/>
      <c r="E146" s="606"/>
      <c r="F146" s="606"/>
      <c r="G146" s="606"/>
      <c r="H146" s="606"/>
      <c r="I146" s="606"/>
      <c r="J146" s="606"/>
      <c r="K146" s="606"/>
      <c r="L146" s="606"/>
      <c r="M146" s="606"/>
      <c r="N146" s="606"/>
      <c r="O146" s="606"/>
      <c r="P146" s="606"/>
      <c r="Q146" s="606"/>
      <c r="R146" s="606"/>
      <c r="S146" s="606"/>
      <c r="T146" s="606"/>
      <c r="U146" s="606"/>
      <c r="V146" s="606"/>
      <c r="AC146" s="1"/>
      <c r="AD146" s="1"/>
      <c r="AE146" s="1"/>
    </row>
    <row r="147" spans="4:31" ht="12">
      <c r="D147" s="607"/>
      <c r="E147" s="607"/>
      <c r="F147" s="607"/>
      <c r="G147" s="607"/>
      <c r="H147" s="607"/>
      <c r="I147" s="607"/>
      <c r="J147" s="607"/>
      <c r="K147" s="607"/>
      <c r="L147" s="607"/>
      <c r="M147" s="607"/>
      <c r="N147" s="607"/>
      <c r="O147" s="607"/>
      <c r="P147" s="607"/>
      <c r="Q147" s="607"/>
      <c r="R147" s="607"/>
      <c r="S147" s="607"/>
      <c r="T147" s="607"/>
      <c r="U147" s="607"/>
      <c r="V147" s="607"/>
      <c r="AC147" s="1"/>
      <c r="AD147" s="1"/>
      <c r="AE147" s="1"/>
    </row>
    <row r="148" spans="4:31" ht="27.75" customHeight="1">
      <c r="D148" s="525" t="s">
        <v>36</v>
      </c>
      <c r="E148" s="525"/>
      <c r="F148" s="525"/>
      <c r="G148" s="525"/>
      <c r="H148" s="525"/>
      <c r="I148" s="525"/>
      <c r="J148" s="525"/>
      <c r="K148" s="525"/>
      <c r="L148" s="525"/>
      <c r="M148" s="525"/>
      <c r="N148" s="525"/>
      <c r="O148" s="525"/>
      <c r="P148" s="525"/>
      <c r="Q148" s="525"/>
      <c r="R148" s="525"/>
      <c r="S148" s="525"/>
      <c r="T148" s="525"/>
      <c r="U148" s="525"/>
      <c r="V148" s="525"/>
      <c r="AC148" s="1"/>
      <c r="AD148" s="1"/>
      <c r="AE148" s="1"/>
    </row>
    <row r="149" spans="4:31" ht="12.75" customHeight="1">
      <c r="D149" s="541" t="s">
        <v>220</v>
      </c>
      <c r="E149" s="541"/>
      <c r="F149" s="541"/>
      <c r="G149" s="541"/>
      <c r="H149" s="541"/>
      <c r="I149" s="541"/>
      <c r="J149" s="541"/>
      <c r="K149" s="541"/>
      <c r="L149" s="541"/>
      <c r="M149" s="541"/>
      <c r="N149" s="541"/>
      <c r="O149" s="541"/>
      <c r="P149" s="541"/>
      <c r="Q149" s="541"/>
      <c r="R149" s="541"/>
      <c r="S149" s="541"/>
      <c r="T149" s="541"/>
      <c r="U149" s="541"/>
      <c r="V149" s="541"/>
      <c r="AC149" s="1"/>
      <c r="AD149" s="1"/>
      <c r="AE149" s="1"/>
    </row>
    <row r="150" spans="4:31" ht="12">
      <c r="D150" s="394" t="s">
        <v>199</v>
      </c>
      <c r="E150" s="394"/>
      <c r="F150" s="394"/>
      <c r="G150" s="394"/>
      <c r="H150" s="394"/>
      <c r="I150" s="394"/>
      <c r="J150" s="394"/>
      <c r="K150" s="394"/>
      <c r="L150" s="394"/>
      <c r="M150" s="394"/>
      <c r="N150" s="394"/>
      <c r="O150" s="394"/>
      <c r="P150" s="394"/>
      <c r="Q150" s="394"/>
      <c r="R150" s="394"/>
      <c r="S150" s="394"/>
      <c r="T150" s="394"/>
      <c r="U150" s="394"/>
      <c r="V150" s="394"/>
      <c r="AC150" s="1"/>
      <c r="AD150" s="1"/>
      <c r="AE150" s="1"/>
    </row>
    <row r="151" spans="2:31" ht="74.25" customHeight="1">
      <c r="B151" s="371" t="s">
        <v>402</v>
      </c>
      <c r="D151" s="589"/>
      <c r="E151" s="589"/>
      <c r="F151" s="589"/>
      <c r="G151" s="589"/>
      <c r="H151" s="589"/>
      <c r="I151" s="589"/>
      <c r="J151" s="589"/>
      <c r="K151" s="589"/>
      <c r="L151" s="589"/>
      <c r="M151" s="589"/>
      <c r="N151" s="589"/>
      <c r="O151" s="589"/>
      <c r="P151" s="589"/>
      <c r="Q151" s="589"/>
      <c r="R151" s="589"/>
      <c r="S151" s="589"/>
      <c r="T151" s="589"/>
      <c r="U151" s="589"/>
      <c r="V151" s="589"/>
      <c r="AC151" s="1"/>
      <c r="AD151" s="1"/>
      <c r="AE151" s="1"/>
    </row>
    <row r="152" spans="2:31" ht="12">
      <c r="B152" s="410"/>
      <c r="D152" s="558" t="s">
        <v>200</v>
      </c>
      <c r="E152" s="558"/>
      <c r="F152" s="558"/>
      <c r="G152" s="558"/>
      <c r="H152" s="558"/>
      <c r="I152" s="558"/>
      <c r="J152" s="558"/>
      <c r="K152" s="558"/>
      <c r="L152" s="558"/>
      <c r="M152" s="558"/>
      <c r="N152" s="558"/>
      <c r="O152" s="558"/>
      <c r="P152" s="558"/>
      <c r="Q152" s="558"/>
      <c r="R152" s="558"/>
      <c r="S152" s="558"/>
      <c r="T152" s="558"/>
      <c r="U152" s="558"/>
      <c r="V152" s="558"/>
      <c r="AC152" s="1"/>
      <c r="AD152" s="1"/>
      <c r="AE152" s="1"/>
    </row>
    <row r="153" spans="4:31" ht="75" customHeight="1">
      <c r="D153" s="596"/>
      <c r="E153" s="596"/>
      <c r="F153" s="596"/>
      <c r="G153" s="596"/>
      <c r="H153" s="596"/>
      <c r="I153" s="596"/>
      <c r="J153" s="596"/>
      <c r="K153" s="596"/>
      <c r="L153" s="596"/>
      <c r="M153" s="596"/>
      <c r="N153" s="596"/>
      <c r="O153" s="596"/>
      <c r="P153" s="596"/>
      <c r="Q153" s="596"/>
      <c r="R153" s="596"/>
      <c r="S153" s="596"/>
      <c r="T153" s="596"/>
      <c r="U153" s="596"/>
      <c r="V153" s="596"/>
      <c r="AC153" s="1"/>
      <c r="AD153" s="1"/>
      <c r="AE153" s="1"/>
    </row>
    <row r="154" spans="4:31" ht="32.25" customHeight="1">
      <c r="D154" s="389" t="s">
        <v>132</v>
      </c>
      <c r="E154" s="390"/>
      <c r="F154" s="390"/>
      <c r="G154" s="390"/>
      <c r="H154" s="390"/>
      <c r="I154" s="390"/>
      <c r="J154" s="390"/>
      <c r="K154" s="390"/>
      <c r="L154" s="390"/>
      <c r="M154" s="390"/>
      <c r="N154" s="390"/>
      <c r="O154" s="390"/>
      <c r="P154" s="443"/>
      <c r="Q154" s="399" t="s">
        <v>87</v>
      </c>
      <c r="R154" s="429"/>
      <c r="S154" s="430"/>
      <c r="T154" s="351" t="s">
        <v>192</v>
      </c>
      <c r="U154" s="352"/>
      <c r="V154" s="353"/>
      <c r="AC154" s="1"/>
      <c r="AD154" s="1"/>
      <c r="AE154" s="1"/>
    </row>
    <row r="155" spans="4:31" ht="12">
      <c r="D155" s="393" t="s">
        <v>133</v>
      </c>
      <c r="E155" s="394"/>
      <c r="F155" s="394"/>
      <c r="G155" s="394"/>
      <c r="H155" s="394"/>
      <c r="I155" s="394"/>
      <c r="J155" s="394"/>
      <c r="K155" s="394"/>
      <c r="L155" s="394"/>
      <c r="M155" s="394"/>
      <c r="N155" s="394"/>
      <c r="O155" s="394"/>
      <c r="P155" s="444"/>
      <c r="Q155" s="431"/>
      <c r="R155" s="432"/>
      <c r="S155" s="433"/>
      <c r="T155" s="383" t="s">
        <v>229</v>
      </c>
      <c r="U155" s="384"/>
      <c r="V155" s="385"/>
      <c r="AC155" s="1"/>
      <c r="AD155" s="1"/>
      <c r="AE155" s="1"/>
    </row>
    <row r="156" spans="4:31" ht="41.25" customHeight="1">
      <c r="D156" s="497" t="s">
        <v>307</v>
      </c>
      <c r="E156" s="556"/>
      <c r="F156" s="556"/>
      <c r="G156" s="556"/>
      <c r="H156" s="556"/>
      <c r="I156" s="556"/>
      <c r="J156" s="556"/>
      <c r="K156" s="556"/>
      <c r="L156" s="556"/>
      <c r="M156" s="556"/>
      <c r="N156" s="556"/>
      <c r="O156" s="556"/>
      <c r="P156" s="557"/>
      <c r="Q156" s="434"/>
      <c r="R156" s="435"/>
      <c r="S156" s="436"/>
      <c r="T156" s="386"/>
      <c r="U156" s="387"/>
      <c r="V156" s="388"/>
      <c r="AC156" s="1"/>
      <c r="AD156" s="1"/>
      <c r="AE156" s="1"/>
    </row>
    <row r="157" spans="4:31" ht="12">
      <c r="D157" s="42" t="s">
        <v>13</v>
      </c>
      <c r="E157" s="447" t="s">
        <v>134</v>
      </c>
      <c r="F157" s="447"/>
      <c r="G157" s="447"/>
      <c r="H157" s="447"/>
      <c r="I157" s="447"/>
      <c r="J157" s="447"/>
      <c r="K157" s="447"/>
      <c r="L157" s="447"/>
      <c r="M157" s="447"/>
      <c r="N157" s="447"/>
      <c r="O157" s="447"/>
      <c r="P157" s="448"/>
      <c r="Q157" s="357" t="s">
        <v>85</v>
      </c>
      <c r="R157" s="358"/>
      <c r="S157" s="359"/>
      <c r="T157" s="426"/>
      <c r="U157" s="427"/>
      <c r="V157" s="428"/>
      <c r="AC157" s="1"/>
      <c r="AD157" s="1"/>
      <c r="AE157" s="1"/>
    </row>
    <row r="158" spans="4:31" ht="12">
      <c r="D158" s="43"/>
      <c r="E158" s="449"/>
      <c r="F158" s="449"/>
      <c r="G158" s="449"/>
      <c r="H158" s="449"/>
      <c r="I158" s="449"/>
      <c r="J158" s="449"/>
      <c r="K158" s="449"/>
      <c r="L158" s="449"/>
      <c r="M158" s="449"/>
      <c r="N158" s="449"/>
      <c r="O158" s="449"/>
      <c r="P158" s="450"/>
      <c r="Q158" s="332" t="s">
        <v>86</v>
      </c>
      <c r="R158" s="333"/>
      <c r="S158" s="334"/>
      <c r="T158" s="423"/>
      <c r="U158" s="424"/>
      <c r="V158" s="425"/>
      <c r="AC158" s="1"/>
      <c r="AD158" s="1"/>
      <c r="AE158" s="1"/>
    </row>
    <row r="159" spans="4:31" ht="12">
      <c r="D159" s="42" t="s">
        <v>14</v>
      </c>
      <c r="E159" s="447" t="s">
        <v>135</v>
      </c>
      <c r="F159" s="447"/>
      <c r="G159" s="447"/>
      <c r="H159" s="447"/>
      <c r="I159" s="447"/>
      <c r="J159" s="447"/>
      <c r="K159" s="447"/>
      <c r="L159" s="447"/>
      <c r="M159" s="447"/>
      <c r="N159" s="447"/>
      <c r="O159" s="447"/>
      <c r="P159" s="448"/>
      <c r="Q159" s="357" t="s">
        <v>85</v>
      </c>
      <c r="R159" s="358"/>
      <c r="S159" s="359"/>
      <c r="T159" s="426"/>
      <c r="U159" s="427"/>
      <c r="V159" s="428"/>
      <c r="AC159" s="1"/>
      <c r="AD159" s="1"/>
      <c r="AE159" s="1"/>
    </row>
    <row r="160" spans="4:31" ht="12">
      <c r="D160" s="43"/>
      <c r="E160" s="449"/>
      <c r="F160" s="449"/>
      <c r="G160" s="449"/>
      <c r="H160" s="449"/>
      <c r="I160" s="449"/>
      <c r="J160" s="449"/>
      <c r="K160" s="449"/>
      <c r="L160" s="449"/>
      <c r="M160" s="449"/>
      <c r="N160" s="449"/>
      <c r="O160" s="449"/>
      <c r="P160" s="450"/>
      <c r="Q160" s="332" t="s">
        <v>86</v>
      </c>
      <c r="R160" s="333"/>
      <c r="S160" s="334"/>
      <c r="T160" s="423"/>
      <c r="U160" s="424"/>
      <c r="V160" s="425"/>
      <c r="AC160" s="1"/>
      <c r="AD160" s="1"/>
      <c r="AE160" s="1"/>
    </row>
    <row r="161" spans="4:31" ht="12">
      <c r="D161" s="42" t="s">
        <v>16</v>
      </c>
      <c r="E161" s="447" t="s">
        <v>136</v>
      </c>
      <c r="F161" s="447"/>
      <c r="G161" s="447"/>
      <c r="H161" s="447"/>
      <c r="I161" s="447"/>
      <c r="J161" s="447"/>
      <c r="K161" s="447"/>
      <c r="L161" s="447"/>
      <c r="M161" s="447"/>
      <c r="N161" s="447"/>
      <c r="O161" s="447"/>
      <c r="P161" s="448"/>
      <c r="Q161" s="357" t="s">
        <v>85</v>
      </c>
      <c r="R161" s="358"/>
      <c r="S161" s="359"/>
      <c r="T161" s="426"/>
      <c r="U161" s="427"/>
      <c r="V161" s="428"/>
      <c r="AC161" s="1"/>
      <c r="AD161" s="1"/>
      <c r="AE161" s="1"/>
    </row>
    <row r="162" spans="4:31" ht="12">
      <c r="D162" s="43"/>
      <c r="E162" s="449"/>
      <c r="F162" s="449"/>
      <c r="G162" s="449"/>
      <c r="H162" s="449"/>
      <c r="I162" s="449"/>
      <c r="J162" s="449"/>
      <c r="K162" s="449"/>
      <c r="L162" s="449"/>
      <c r="M162" s="449"/>
      <c r="N162" s="449"/>
      <c r="O162" s="449"/>
      <c r="P162" s="450"/>
      <c r="Q162" s="332" t="s">
        <v>86</v>
      </c>
      <c r="R162" s="333"/>
      <c r="S162" s="334"/>
      <c r="T162" s="423"/>
      <c r="U162" s="424"/>
      <c r="V162" s="425"/>
      <c r="AC162" s="1"/>
      <c r="AD162" s="1"/>
      <c r="AE162" s="1"/>
    </row>
    <row r="163" spans="4:31" ht="12">
      <c r="D163" s="97" t="s">
        <v>18</v>
      </c>
      <c r="E163" s="447" t="s">
        <v>137</v>
      </c>
      <c r="F163" s="447"/>
      <c r="G163" s="447"/>
      <c r="H163" s="447"/>
      <c r="I163" s="447"/>
      <c r="J163" s="447"/>
      <c r="K163" s="447"/>
      <c r="L163" s="447"/>
      <c r="M163" s="447"/>
      <c r="N163" s="447"/>
      <c r="O163" s="447"/>
      <c r="P163" s="448"/>
      <c r="Q163" s="357" t="s">
        <v>85</v>
      </c>
      <c r="R163" s="358"/>
      <c r="S163" s="359"/>
      <c r="T163" s="426"/>
      <c r="U163" s="427"/>
      <c r="V163" s="428"/>
      <c r="AC163" s="1"/>
      <c r="AD163" s="1"/>
      <c r="AE163" s="1"/>
    </row>
    <row r="164" spans="4:31" ht="12">
      <c r="D164" s="52"/>
      <c r="E164" s="449"/>
      <c r="F164" s="449"/>
      <c r="G164" s="449"/>
      <c r="H164" s="449"/>
      <c r="I164" s="449"/>
      <c r="J164" s="449"/>
      <c r="K164" s="449"/>
      <c r="L164" s="449"/>
      <c r="M164" s="449"/>
      <c r="N164" s="449"/>
      <c r="O164" s="449"/>
      <c r="P164" s="450"/>
      <c r="Q164" s="332" t="s">
        <v>86</v>
      </c>
      <c r="R164" s="333"/>
      <c r="S164" s="334"/>
      <c r="T164" s="423"/>
      <c r="U164" s="424"/>
      <c r="V164" s="425"/>
      <c r="AC164" s="1"/>
      <c r="AD164" s="1"/>
      <c r="AE164" s="1"/>
    </row>
    <row r="165" spans="4:31" ht="12">
      <c r="D165" s="44" t="s">
        <v>19</v>
      </c>
      <c r="E165" s="447" t="s">
        <v>138</v>
      </c>
      <c r="F165" s="447"/>
      <c r="G165" s="447"/>
      <c r="H165" s="447"/>
      <c r="I165" s="447"/>
      <c r="J165" s="447"/>
      <c r="K165" s="447"/>
      <c r="L165" s="447"/>
      <c r="M165" s="447"/>
      <c r="N165" s="447"/>
      <c r="O165" s="447"/>
      <c r="P165" s="448"/>
      <c r="Q165" s="357" t="s">
        <v>85</v>
      </c>
      <c r="R165" s="358"/>
      <c r="S165" s="359"/>
      <c r="T165" s="426"/>
      <c r="U165" s="427"/>
      <c r="V165" s="428"/>
      <c r="AC165" s="1"/>
      <c r="AD165" s="1"/>
      <c r="AE165" s="1"/>
    </row>
    <row r="166" spans="4:31" ht="12">
      <c r="D166" s="43"/>
      <c r="E166" s="449"/>
      <c r="F166" s="449"/>
      <c r="G166" s="449"/>
      <c r="H166" s="449"/>
      <c r="I166" s="449"/>
      <c r="J166" s="449"/>
      <c r="K166" s="449"/>
      <c r="L166" s="449"/>
      <c r="M166" s="449"/>
      <c r="N166" s="449"/>
      <c r="O166" s="449"/>
      <c r="P166" s="450"/>
      <c r="Q166" s="332" t="s">
        <v>86</v>
      </c>
      <c r="R166" s="333"/>
      <c r="S166" s="334"/>
      <c r="T166" s="423"/>
      <c r="U166" s="424"/>
      <c r="V166" s="425"/>
      <c r="AC166" s="1"/>
      <c r="AD166" s="1"/>
      <c r="AE166" s="1"/>
    </row>
    <row r="167" spans="4:31" ht="12">
      <c r="D167" s="329" t="s">
        <v>139</v>
      </c>
      <c r="E167" s="329"/>
      <c r="F167" s="329"/>
      <c r="G167" s="329"/>
      <c r="H167" s="329"/>
      <c r="I167" s="329"/>
      <c r="J167" s="329"/>
      <c r="K167" s="329"/>
      <c r="L167" s="329"/>
      <c r="M167" s="329"/>
      <c r="N167" s="329"/>
      <c r="O167" s="329"/>
      <c r="P167" s="329"/>
      <c r="Q167" s="329"/>
      <c r="R167" s="329"/>
      <c r="S167" s="329"/>
      <c r="T167" s="329"/>
      <c r="U167" s="329"/>
      <c r="V167" s="329"/>
      <c r="AC167" s="1"/>
      <c r="AD167" s="1"/>
      <c r="AE167" s="1"/>
    </row>
    <row r="168" spans="4:31" ht="12">
      <c r="D168" s="590"/>
      <c r="E168" s="591"/>
      <c r="F168" s="591"/>
      <c r="G168" s="591"/>
      <c r="H168" s="591"/>
      <c r="I168" s="591"/>
      <c r="J168" s="591"/>
      <c r="K168" s="591"/>
      <c r="L168" s="591"/>
      <c r="M168" s="591"/>
      <c r="N168" s="591"/>
      <c r="O168" s="591"/>
      <c r="P168" s="592"/>
      <c r="Q168" s="357" t="s">
        <v>85</v>
      </c>
      <c r="R168" s="358"/>
      <c r="S168" s="359"/>
      <c r="T168" s="426"/>
      <c r="U168" s="427"/>
      <c r="V168" s="428"/>
      <c r="AC168" s="1"/>
      <c r="AD168" s="1"/>
      <c r="AE168" s="1"/>
    </row>
    <row r="169" spans="4:31" ht="12">
      <c r="D169" s="593"/>
      <c r="E169" s="594"/>
      <c r="F169" s="594"/>
      <c r="G169" s="594"/>
      <c r="H169" s="594"/>
      <c r="I169" s="594"/>
      <c r="J169" s="594"/>
      <c r="K169" s="594"/>
      <c r="L169" s="594"/>
      <c r="M169" s="594"/>
      <c r="N169" s="594"/>
      <c r="O169" s="594"/>
      <c r="P169" s="595"/>
      <c r="Q169" s="332" t="s">
        <v>86</v>
      </c>
      <c r="R169" s="333"/>
      <c r="S169" s="334"/>
      <c r="T169" s="423"/>
      <c r="U169" s="424"/>
      <c r="V169" s="425"/>
      <c r="AC169" s="1"/>
      <c r="AD169" s="1"/>
      <c r="AE169" s="1"/>
    </row>
  </sheetData>
  <sheetProtection sheet="1" formatColumns="0" formatRows="0" insertRows="0" selectLockedCells="1"/>
  <mergeCells count="335">
    <mergeCell ref="B44:B45"/>
    <mergeCell ref="B81:B82"/>
    <mergeCell ref="B116:B117"/>
    <mergeCell ref="B151:B152"/>
    <mergeCell ref="B60:B63"/>
    <mergeCell ref="B28:B30"/>
    <mergeCell ref="D38:V38"/>
    <mergeCell ref="E103:P104"/>
    <mergeCell ref="E105:P106"/>
    <mergeCell ref="E108:P109"/>
    <mergeCell ref="T35:V35"/>
    <mergeCell ref="T36:V36"/>
    <mergeCell ref="T37:V37"/>
    <mergeCell ref="T104:V104"/>
    <mergeCell ref="E70:P71"/>
    <mergeCell ref="E68:P69"/>
    <mergeCell ref="M2:P2"/>
    <mergeCell ref="D22:P22"/>
    <mergeCell ref="R12:V12"/>
    <mergeCell ref="Q29:S29"/>
    <mergeCell ref="Q27:S27"/>
    <mergeCell ref="Q28:S28"/>
    <mergeCell ref="Q21:S23"/>
    <mergeCell ref="D16:V16"/>
    <mergeCell ref="D21:P21"/>
    <mergeCell ref="Q24:S24"/>
    <mergeCell ref="Q141:S141"/>
    <mergeCell ref="T141:V141"/>
    <mergeCell ref="Q130:S130"/>
    <mergeCell ref="T130:V130"/>
    <mergeCell ref="T136:V136"/>
    <mergeCell ref="Q133:S133"/>
    <mergeCell ref="Q139:S139"/>
    <mergeCell ref="T139:V139"/>
    <mergeCell ref="Q140:S140"/>
    <mergeCell ref="T140:V140"/>
    <mergeCell ref="E125:P126"/>
    <mergeCell ref="E127:P128"/>
    <mergeCell ref="T131:V131"/>
    <mergeCell ref="T126:V126"/>
    <mergeCell ref="E129:P130"/>
    <mergeCell ref="E131:P132"/>
    <mergeCell ref="Q132:S132"/>
    <mergeCell ref="T132:V132"/>
    <mergeCell ref="Q128:S128"/>
    <mergeCell ref="Q125:S125"/>
    <mergeCell ref="T125:V125"/>
    <mergeCell ref="Q126:S126"/>
    <mergeCell ref="D42:V42"/>
    <mergeCell ref="D124:P124"/>
    <mergeCell ref="D51:P51"/>
    <mergeCell ref="Q30:S30"/>
    <mergeCell ref="Q34:S34"/>
    <mergeCell ref="Q35:S35"/>
    <mergeCell ref="Q39:S39"/>
    <mergeCell ref="T39:V39"/>
    <mergeCell ref="F34:P35"/>
    <mergeCell ref="D36:P37"/>
    <mergeCell ref="T34:V34"/>
    <mergeCell ref="Q25:S25"/>
    <mergeCell ref="T27:V27"/>
    <mergeCell ref="E26:P27"/>
    <mergeCell ref="D34:E35"/>
    <mergeCell ref="Q36:S36"/>
    <mergeCell ref="Q37:S37"/>
    <mergeCell ref="T26:V26"/>
    <mergeCell ref="T24:V24"/>
    <mergeCell ref="D23:P23"/>
    <mergeCell ref="Q26:S26"/>
    <mergeCell ref="T21:V21"/>
    <mergeCell ref="T22:V23"/>
    <mergeCell ref="T25:V25"/>
    <mergeCell ref="D17:V17"/>
    <mergeCell ref="D18:V18"/>
    <mergeCell ref="T29:V29"/>
    <mergeCell ref="B2:B8"/>
    <mergeCell ref="B10:B13"/>
    <mergeCell ref="D12:H12"/>
    <mergeCell ref="D11:H11"/>
    <mergeCell ref="D10:H10"/>
    <mergeCell ref="I10:V10"/>
    <mergeCell ref="B18:B19"/>
    <mergeCell ref="I11:V11"/>
    <mergeCell ref="I12:O12"/>
    <mergeCell ref="I13:O13"/>
    <mergeCell ref="U4:V4"/>
    <mergeCell ref="M6:P8"/>
    <mergeCell ref="Q135:S135"/>
    <mergeCell ref="T133:V133"/>
    <mergeCell ref="E24:P25"/>
    <mergeCell ref="D32:E33"/>
    <mergeCell ref="F32:P33"/>
    <mergeCell ref="T40:V40"/>
    <mergeCell ref="R13:V13"/>
    <mergeCell ref="Q55:S55"/>
    <mergeCell ref="T55:V55"/>
    <mergeCell ref="Q53:S53"/>
    <mergeCell ref="T53:V53"/>
    <mergeCell ref="Q54:S54"/>
    <mergeCell ref="T30:V30"/>
    <mergeCell ref="Q32:S32"/>
    <mergeCell ref="T54:V54"/>
    <mergeCell ref="D13:H13"/>
    <mergeCell ref="D15:V15"/>
    <mergeCell ref="T90:V90"/>
    <mergeCell ref="D83:V83"/>
    <mergeCell ref="Q104:S104"/>
    <mergeCell ref="D19:V19"/>
    <mergeCell ref="D20:V20"/>
    <mergeCell ref="T28:V28"/>
    <mergeCell ref="D29:E29"/>
    <mergeCell ref="T33:V33"/>
    <mergeCell ref="D43:V43"/>
    <mergeCell ref="D44:V44"/>
    <mergeCell ref="Q64:S64"/>
    <mergeCell ref="T64:V64"/>
    <mergeCell ref="Q67:S67"/>
    <mergeCell ref="D152:V152"/>
    <mergeCell ref="D146:V147"/>
    <mergeCell ref="Q144:S144"/>
    <mergeCell ref="D148:V148"/>
    <mergeCell ref="D143:V143"/>
    <mergeCell ref="D153:V153"/>
    <mergeCell ref="D39:P40"/>
    <mergeCell ref="D30:E31"/>
    <mergeCell ref="F30:P31"/>
    <mergeCell ref="Q31:S31"/>
    <mergeCell ref="T31:V31"/>
    <mergeCell ref="Q40:S40"/>
    <mergeCell ref="T32:V32"/>
    <mergeCell ref="Q33:S33"/>
    <mergeCell ref="D149:V149"/>
    <mergeCell ref="D144:P145"/>
    <mergeCell ref="Q145:S145"/>
    <mergeCell ref="D156:P156"/>
    <mergeCell ref="Q108:S108"/>
    <mergeCell ref="T108:V108"/>
    <mergeCell ref="T144:V144"/>
    <mergeCell ref="T145:V145"/>
    <mergeCell ref="D155:P155"/>
    <mergeCell ref="Q111:S111"/>
    <mergeCell ref="Q137:S137"/>
    <mergeCell ref="D123:P123"/>
    <mergeCell ref="Q88:S88"/>
    <mergeCell ref="T88:V88"/>
    <mergeCell ref="Q66:S66"/>
    <mergeCell ref="T66:V66"/>
    <mergeCell ref="T72:V72"/>
    <mergeCell ref="Q69:S69"/>
    <mergeCell ref="T70:V70"/>
    <mergeCell ref="Q76:S76"/>
    <mergeCell ref="E88:P89"/>
    <mergeCell ref="T67:V67"/>
    <mergeCell ref="T62:V62"/>
    <mergeCell ref="Q63:S63"/>
    <mergeCell ref="T63:V63"/>
    <mergeCell ref="T60:V60"/>
    <mergeCell ref="Q61:S61"/>
    <mergeCell ref="T61:V61"/>
    <mergeCell ref="Q60:S60"/>
    <mergeCell ref="Q62:S62"/>
    <mergeCell ref="Q56:S56"/>
    <mergeCell ref="T56:V56"/>
    <mergeCell ref="Q59:S59"/>
    <mergeCell ref="Q65:S65"/>
    <mergeCell ref="T65:V65"/>
    <mergeCell ref="Q57:S57"/>
    <mergeCell ref="T57:V57"/>
    <mergeCell ref="Q58:S58"/>
    <mergeCell ref="T58:V58"/>
    <mergeCell ref="T59:V59"/>
    <mergeCell ref="D45:V46"/>
    <mergeCell ref="D47:V47"/>
    <mergeCell ref="D48:V48"/>
    <mergeCell ref="T50:V51"/>
    <mergeCell ref="Q52:S52"/>
    <mergeCell ref="T52:V52"/>
    <mergeCell ref="Q49:S51"/>
    <mergeCell ref="D49:P49"/>
    <mergeCell ref="D50:P50"/>
    <mergeCell ref="T49:V49"/>
    <mergeCell ref="T85:V86"/>
    <mergeCell ref="Q73:S73"/>
    <mergeCell ref="T73:V73"/>
    <mergeCell ref="Q68:S68"/>
    <mergeCell ref="T68:V68"/>
    <mergeCell ref="Q71:S71"/>
    <mergeCell ref="T71:V71"/>
    <mergeCell ref="Q72:S72"/>
    <mergeCell ref="T69:V69"/>
    <mergeCell ref="Q70:S70"/>
    <mergeCell ref="Q97:S97"/>
    <mergeCell ref="T102:V102"/>
    <mergeCell ref="Q102:S102"/>
    <mergeCell ref="Q75:S75"/>
    <mergeCell ref="T75:V75"/>
    <mergeCell ref="Q91:S91"/>
    <mergeCell ref="D78:V78"/>
    <mergeCell ref="D75:P76"/>
    <mergeCell ref="T89:V89"/>
    <mergeCell ref="E90:P91"/>
    <mergeCell ref="Q100:S100"/>
    <mergeCell ref="T100:V100"/>
    <mergeCell ref="Q99:S99"/>
    <mergeCell ref="E52:P53"/>
    <mergeCell ref="E54:P55"/>
    <mergeCell ref="E56:P57"/>
    <mergeCell ref="E58:P59"/>
    <mergeCell ref="E60:P61"/>
    <mergeCell ref="E62:P63"/>
    <mergeCell ref="E72:P73"/>
    <mergeCell ref="T128:V128"/>
    <mergeCell ref="D122:M122"/>
    <mergeCell ref="Q142:S142"/>
    <mergeCell ref="Q138:S138"/>
    <mergeCell ref="E64:P65"/>
    <mergeCell ref="E66:P67"/>
    <mergeCell ref="T99:V99"/>
    <mergeCell ref="Q98:S98"/>
    <mergeCell ref="T98:V98"/>
    <mergeCell ref="Q101:S101"/>
    <mergeCell ref="Q113:S113"/>
    <mergeCell ref="T113:V113"/>
    <mergeCell ref="Q114:S114"/>
    <mergeCell ref="T114:V114"/>
    <mergeCell ref="D120:V120"/>
    <mergeCell ref="D121:V121"/>
    <mergeCell ref="D117:V117"/>
    <mergeCell ref="D116:V116"/>
    <mergeCell ref="Q131:S131"/>
    <mergeCell ref="D119:V119"/>
    <mergeCell ref="Q134:S134"/>
    <mergeCell ref="T137:V137"/>
    <mergeCell ref="D118:V118"/>
    <mergeCell ref="Q122:S124"/>
    <mergeCell ref="Q129:S129"/>
    <mergeCell ref="T129:V129"/>
    <mergeCell ref="Q127:S127"/>
    <mergeCell ref="Q136:S136"/>
    <mergeCell ref="Q160:S160"/>
    <mergeCell ref="T169:V169"/>
    <mergeCell ref="Q165:S165"/>
    <mergeCell ref="T165:V165"/>
    <mergeCell ref="Q166:S166"/>
    <mergeCell ref="T166:V166"/>
    <mergeCell ref="Q164:S164"/>
    <mergeCell ref="T164:V164"/>
    <mergeCell ref="T168:V168"/>
    <mergeCell ref="T163:V163"/>
    <mergeCell ref="Q159:S159"/>
    <mergeCell ref="T159:V159"/>
    <mergeCell ref="D167:V167"/>
    <mergeCell ref="Q161:S161"/>
    <mergeCell ref="T161:V161"/>
    <mergeCell ref="Q162:S162"/>
    <mergeCell ref="T162:V162"/>
    <mergeCell ref="E159:P160"/>
    <mergeCell ref="T160:V160"/>
    <mergeCell ref="E161:P162"/>
    <mergeCell ref="E163:P164"/>
    <mergeCell ref="E165:P166"/>
    <mergeCell ref="D168:P169"/>
    <mergeCell ref="Q168:S168"/>
    <mergeCell ref="Q169:S169"/>
    <mergeCell ref="Q163:S163"/>
    <mergeCell ref="E157:P158"/>
    <mergeCell ref="E141:P142"/>
    <mergeCell ref="Q157:S157"/>
    <mergeCell ref="T157:V157"/>
    <mergeCell ref="Q158:S158"/>
    <mergeCell ref="T158:V158"/>
    <mergeCell ref="T154:V154"/>
    <mergeCell ref="T142:V142"/>
    <mergeCell ref="D150:V150"/>
    <mergeCell ref="D151:V151"/>
    <mergeCell ref="Q154:S156"/>
    <mergeCell ref="T155:V156"/>
    <mergeCell ref="D154:P154"/>
    <mergeCell ref="E133:P134"/>
    <mergeCell ref="E135:P136"/>
    <mergeCell ref="E137:P138"/>
    <mergeCell ref="E139:P140"/>
    <mergeCell ref="T138:V138"/>
    <mergeCell ref="T135:V135"/>
    <mergeCell ref="T134:V134"/>
    <mergeCell ref="T127:V127"/>
    <mergeCell ref="D112:V112"/>
    <mergeCell ref="D113:P114"/>
    <mergeCell ref="T122:V122"/>
    <mergeCell ref="T123:V124"/>
    <mergeCell ref="Q106:S106"/>
    <mergeCell ref="T106:V106"/>
    <mergeCell ref="Q109:S109"/>
    <mergeCell ref="T109:V109"/>
    <mergeCell ref="D107:V107"/>
    <mergeCell ref="D96:V96"/>
    <mergeCell ref="Q92:S92"/>
    <mergeCell ref="T92:V92"/>
    <mergeCell ref="E110:P111"/>
    <mergeCell ref="Q110:S110"/>
    <mergeCell ref="T110:V110"/>
    <mergeCell ref="T111:V111"/>
    <mergeCell ref="Q105:S105"/>
    <mergeCell ref="T105:V105"/>
    <mergeCell ref="T101:V101"/>
    <mergeCell ref="X4:AC20"/>
    <mergeCell ref="D74:V74"/>
    <mergeCell ref="D84:P84"/>
    <mergeCell ref="D85:P85"/>
    <mergeCell ref="D86:P86"/>
    <mergeCell ref="Q95:S95"/>
    <mergeCell ref="T95:V95"/>
    <mergeCell ref="Q93:S93"/>
    <mergeCell ref="T93:V93"/>
    <mergeCell ref="Q89:S89"/>
    <mergeCell ref="D82:V82"/>
    <mergeCell ref="D87:V87"/>
    <mergeCell ref="Q84:S86"/>
    <mergeCell ref="T84:V84"/>
    <mergeCell ref="Q103:S103"/>
    <mergeCell ref="T103:V103"/>
    <mergeCell ref="E97:P98"/>
    <mergeCell ref="E99:P100"/>
    <mergeCell ref="E101:P102"/>
    <mergeCell ref="T97:V97"/>
    <mergeCell ref="T76:V76"/>
    <mergeCell ref="Q94:S94"/>
    <mergeCell ref="T94:V94"/>
    <mergeCell ref="T91:V91"/>
    <mergeCell ref="E92:P93"/>
    <mergeCell ref="E94:P95"/>
    <mergeCell ref="Q90:S90"/>
    <mergeCell ref="D79:V79"/>
    <mergeCell ref="D80:V80"/>
    <mergeCell ref="D81:V81"/>
  </mergeCells>
  <dataValidations count="1">
    <dataValidation allowBlank="1" promptTitle="Stop and review data" prompt="Please make sure that all the data that was typed into this area that you can see once yoou tab off. if not then please attach another sheet with remaining data." sqref="AB20:AC20"/>
  </dataValidations>
  <printOptions horizontalCentered="1"/>
  <pageMargins left="0" right="0" top="0.31" bottom="0.35" header="0" footer="0.25"/>
  <pageSetup horizontalDpi="600" verticalDpi="600" orientation="portrait" scale="85"/>
  <headerFooter alignWithMargins="0">
    <oddFooter>&amp;CNational Performance Indicators, &amp;A&amp;RPage &amp;P</oddFooter>
  </headerFooter>
  <rowBreaks count="4" manualBreakCount="4">
    <brk id="41" max="255" man="1"/>
    <brk id="77" max="255" man="1"/>
    <brk id="115" max="255" man="1"/>
    <brk id="146" max="255" man="1"/>
  </rowBreaks>
</worksheet>
</file>

<file path=xl/worksheets/sheet9.xml><?xml version="1.0" encoding="utf-8"?>
<worksheet xmlns="http://schemas.openxmlformats.org/spreadsheetml/2006/main" xmlns:r="http://schemas.openxmlformats.org/officeDocument/2006/relationships">
  <sheetPr>
    <tabColor theme="6" tint="-0.4999699890613556"/>
  </sheetPr>
  <dimension ref="A2:W94"/>
  <sheetViews>
    <sheetView showRowColHeaders="0" zoomScaleSheetLayoutView="100" workbookViewId="0" topLeftCell="A1">
      <selection activeCell="C17" sqref="C17:L17"/>
    </sheetView>
  </sheetViews>
  <sheetFormatPr defaultColWidth="8.83203125" defaultRowHeight="12.75"/>
  <cols>
    <col min="1" max="1" width="14.5" style="0" customWidth="1"/>
    <col min="2" max="2" width="0.82421875" style="0" customWidth="1"/>
    <col min="3" max="11" width="8.83203125" style="0" customWidth="1"/>
    <col min="12" max="12" width="9.66015625" style="0" customWidth="1"/>
    <col min="13" max="20" width="8.83203125" style="0" hidden="1" customWidth="1"/>
    <col min="21" max="21" width="1.5" style="0" customWidth="1"/>
    <col min="22" max="22" width="8.83203125" style="0" customWidth="1"/>
    <col min="23" max="23" width="9.5" style="0" customWidth="1"/>
  </cols>
  <sheetData>
    <row r="2" spans="1:20" ht="17.25" customHeight="1">
      <c r="A2" s="291"/>
      <c r="B2" s="172"/>
      <c r="C2" s="306" t="s">
        <v>253</v>
      </c>
      <c r="D2" s="307"/>
      <c r="E2" s="307"/>
      <c r="F2" s="307"/>
      <c r="G2" s="307"/>
      <c r="H2" s="307"/>
      <c r="I2" s="307"/>
      <c r="J2" s="307"/>
      <c r="K2" s="307"/>
      <c r="L2" s="307"/>
      <c r="M2" s="172"/>
      <c r="N2" s="172"/>
      <c r="O2" s="172"/>
      <c r="P2" s="172"/>
      <c r="Q2" s="172"/>
      <c r="R2" s="172"/>
      <c r="S2" s="172"/>
      <c r="T2" s="172"/>
    </row>
    <row r="4" spans="3:14" ht="15">
      <c r="C4" s="308"/>
      <c r="D4" s="309"/>
      <c r="E4" s="309"/>
      <c r="F4" s="309"/>
      <c r="G4" s="309"/>
      <c r="H4" s="309"/>
      <c r="I4" s="309"/>
      <c r="J4" s="309"/>
      <c r="K4" s="309"/>
      <c r="L4" s="309"/>
      <c r="M4" s="309"/>
      <c r="N4" s="309"/>
    </row>
    <row r="5" spans="1:23" ht="62.25" customHeight="1">
      <c r="A5" s="177" t="s">
        <v>236</v>
      </c>
      <c r="B5" s="174"/>
      <c r="C5" s="310" t="s">
        <v>454</v>
      </c>
      <c r="D5" s="311"/>
      <c r="E5" s="311"/>
      <c r="F5" s="311"/>
      <c r="G5" s="311"/>
      <c r="H5" s="311"/>
      <c r="I5" s="311"/>
      <c r="J5" s="311"/>
      <c r="K5" s="311"/>
      <c r="L5" s="311"/>
      <c r="M5" s="311"/>
      <c r="N5" s="311"/>
      <c r="O5" s="311"/>
      <c r="P5" s="311"/>
      <c r="Q5" s="311"/>
      <c r="R5" s="311"/>
      <c r="S5" s="311"/>
      <c r="T5" s="311"/>
      <c r="W5" s="284"/>
    </row>
    <row r="6" spans="1:20" ht="14.25" customHeight="1">
      <c r="A6" s="177"/>
      <c r="B6" s="174"/>
      <c r="C6" s="283"/>
      <c r="D6" s="233"/>
      <c r="E6" s="233"/>
      <c r="F6" s="233"/>
      <c r="G6" s="233"/>
      <c r="H6" s="233"/>
      <c r="I6" s="233"/>
      <c r="J6" s="233"/>
      <c r="K6" s="233"/>
      <c r="L6" s="233"/>
      <c r="M6" s="282"/>
      <c r="N6" s="282"/>
      <c r="O6" s="282"/>
      <c r="P6" s="282"/>
      <c r="Q6" s="282"/>
      <c r="R6" s="282"/>
      <c r="S6" s="282"/>
      <c r="T6" s="282"/>
    </row>
    <row r="7" spans="1:20" ht="12" customHeight="1">
      <c r="A7" s="177"/>
      <c r="B7" s="174"/>
      <c r="C7" s="292"/>
      <c r="D7" s="282"/>
      <c r="E7" s="282"/>
      <c r="F7" s="282"/>
      <c r="G7" s="282"/>
      <c r="H7" s="282"/>
      <c r="I7" s="282"/>
      <c r="J7" s="282"/>
      <c r="K7" s="282"/>
      <c r="L7" s="282"/>
      <c r="M7" s="282"/>
      <c r="N7" s="282"/>
      <c r="O7" s="282"/>
      <c r="P7" s="282"/>
      <c r="Q7" s="282"/>
      <c r="R7" s="282"/>
      <c r="S7" s="282"/>
      <c r="T7" s="282"/>
    </row>
    <row r="8" spans="1:20" ht="39" customHeight="1">
      <c r="A8" s="312" t="s">
        <v>246</v>
      </c>
      <c r="B8" s="174"/>
      <c r="C8" s="302" t="s">
        <v>272</v>
      </c>
      <c r="D8" s="314"/>
      <c r="E8" s="314"/>
      <c r="F8" s="314"/>
      <c r="G8" s="314"/>
      <c r="H8" s="314"/>
      <c r="I8" s="314"/>
      <c r="J8" s="314"/>
      <c r="K8" s="314"/>
      <c r="L8" s="314"/>
      <c r="M8" s="201"/>
      <c r="N8" s="201"/>
      <c r="O8" s="201"/>
      <c r="P8" s="201"/>
      <c r="Q8" s="201"/>
      <c r="R8" s="201"/>
      <c r="S8" s="201"/>
      <c r="T8" s="201"/>
    </row>
    <row r="9" spans="1:20" ht="26.25" customHeight="1">
      <c r="A9" s="313"/>
      <c r="B9" s="174"/>
      <c r="C9" s="203"/>
      <c r="D9" s="315" t="s">
        <v>444</v>
      </c>
      <c r="E9" s="302"/>
      <c r="F9" s="302"/>
      <c r="G9" s="302"/>
      <c r="H9" s="302"/>
      <c r="I9" s="302"/>
      <c r="J9" s="302"/>
      <c r="K9" s="302"/>
      <c r="L9" s="302"/>
      <c r="M9" s="201"/>
      <c r="N9" s="201"/>
      <c r="O9" s="201"/>
      <c r="P9" s="201"/>
      <c r="Q9" s="201"/>
      <c r="R9" s="201"/>
      <c r="S9" s="201"/>
      <c r="T9" s="201"/>
    </row>
    <row r="10" spans="1:20" ht="34.5" customHeight="1">
      <c r="A10" s="204"/>
      <c r="B10" s="204"/>
      <c r="C10" s="215" t="s">
        <v>247</v>
      </c>
      <c r="D10" s="325" t="s">
        <v>460</v>
      </c>
      <c r="E10" s="325"/>
      <c r="F10" s="325"/>
      <c r="G10" s="325"/>
      <c r="H10" s="325"/>
      <c r="I10" s="325"/>
      <c r="J10" s="325"/>
      <c r="K10" s="325"/>
      <c r="L10" s="303"/>
      <c r="M10" s="204"/>
      <c r="N10" s="204"/>
      <c r="O10" s="204"/>
      <c r="P10" s="204"/>
      <c r="Q10" s="204"/>
      <c r="R10" s="204"/>
      <c r="S10" s="204"/>
      <c r="T10" s="204"/>
    </row>
    <row r="11" spans="1:20" ht="16.5" customHeight="1">
      <c r="A11" s="204"/>
      <c r="B11" s="204"/>
      <c r="C11" s="205"/>
      <c r="D11" s="653" t="s">
        <v>455</v>
      </c>
      <c r="E11" s="653"/>
      <c r="F11" s="653"/>
      <c r="G11" s="653"/>
      <c r="H11" s="653"/>
      <c r="I11" s="653"/>
      <c r="J11" s="653"/>
      <c r="K11" s="653"/>
      <c r="L11" s="653"/>
      <c r="M11" s="204"/>
      <c r="N11" s="204"/>
      <c r="O11" s="204"/>
      <c r="P11" s="204"/>
      <c r="Q11" s="204"/>
      <c r="R11" s="204"/>
      <c r="S11" s="204"/>
      <c r="T11" s="204"/>
    </row>
    <row r="12" spans="1:20" ht="12" customHeight="1">
      <c r="A12" s="204"/>
      <c r="B12" s="204"/>
      <c r="C12" s="203"/>
      <c r="D12" s="201"/>
      <c r="E12" s="201"/>
      <c r="F12" s="201"/>
      <c r="G12" s="201"/>
      <c r="H12" s="201"/>
      <c r="I12" s="201"/>
      <c r="J12" s="201"/>
      <c r="K12" s="201"/>
      <c r="L12" s="201"/>
      <c r="M12" s="204"/>
      <c r="N12" s="204"/>
      <c r="O12" s="204"/>
      <c r="P12" s="204"/>
      <c r="Q12" s="204"/>
      <c r="R12" s="204"/>
      <c r="S12" s="204"/>
      <c r="T12" s="204"/>
    </row>
    <row r="13" spans="1:20" ht="48" customHeight="1">
      <c r="A13" s="652" t="s">
        <v>254</v>
      </c>
      <c r="B13" s="204"/>
      <c r="C13" s="203"/>
      <c r="D13" s="320" t="s">
        <v>456</v>
      </c>
      <c r="E13" s="314"/>
      <c r="F13" s="314"/>
      <c r="G13" s="314"/>
      <c r="H13" s="314"/>
      <c r="I13" s="314"/>
      <c r="J13" s="314"/>
      <c r="K13" s="314"/>
      <c r="L13" s="314"/>
      <c r="M13" s="204"/>
      <c r="N13" s="204"/>
      <c r="O13" s="204"/>
      <c r="P13" s="204"/>
      <c r="Q13" s="204"/>
      <c r="R13" s="204"/>
      <c r="S13" s="204"/>
      <c r="T13" s="204"/>
    </row>
    <row r="14" spans="1:20" ht="15" customHeight="1">
      <c r="A14" s="302"/>
      <c r="B14" s="204"/>
      <c r="C14" s="302"/>
      <c r="D14" s="303"/>
      <c r="E14" s="303"/>
      <c r="F14" s="303"/>
      <c r="G14" s="303"/>
      <c r="H14" s="303"/>
      <c r="I14" s="303"/>
      <c r="J14" s="303"/>
      <c r="K14" s="303"/>
      <c r="L14" s="303"/>
      <c r="M14" s="204"/>
      <c r="N14" s="204"/>
      <c r="O14" s="204"/>
      <c r="P14" s="204"/>
      <c r="Q14" s="204"/>
      <c r="R14" s="204"/>
      <c r="S14" s="204"/>
      <c r="T14" s="204"/>
    </row>
    <row r="15" spans="1:20" ht="12" customHeight="1">
      <c r="A15" s="204"/>
      <c r="B15" s="204"/>
      <c r="C15" s="206"/>
      <c r="D15" s="207"/>
      <c r="E15" s="207"/>
      <c r="F15" s="207"/>
      <c r="G15" s="207"/>
      <c r="H15" s="207"/>
      <c r="I15" s="207"/>
      <c r="J15" s="207"/>
      <c r="K15" s="207"/>
      <c r="L15" s="207"/>
      <c r="M15" s="204"/>
      <c r="N15" s="204"/>
      <c r="O15" s="204"/>
      <c r="P15" s="204"/>
      <c r="Q15" s="204"/>
      <c r="R15" s="204"/>
      <c r="S15" s="204"/>
      <c r="T15" s="204"/>
    </row>
    <row r="16" spans="1:20" ht="12" customHeight="1">
      <c r="A16" s="204"/>
      <c r="B16" s="204"/>
      <c r="C16" s="208"/>
      <c r="D16" s="209"/>
      <c r="E16" s="209"/>
      <c r="F16" s="209"/>
      <c r="G16" s="209"/>
      <c r="H16" s="209"/>
      <c r="I16" s="209"/>
      <c r="J16" s="209"/>
      <c r="K16" s="209"/>
      <c r="L16" s="209"/>
      <c r="M16" s="204"/>
      <c r="N16" s="204"/>
      <c r="O16" s="204"/>
      <c r="P16" s="204"/>
      <c r="Q16" s="204"/>
      <c r="R16" s="204"/>
      <c r="S16" s="204"/>
      <c r="T16" s="204"/>
    </row>
    <row r="17" spans="1:20" ht="79.5" customHeight="1">
      <c r="A17" s="312" t="s">
        <v>257</v>
      </c>
      <c r="B17" s="232"/>
      <c r="C17" s="302" t="s">
        <v>430</v>
      </c>
      <c r="D17" s="314"/>
      <c r="E17" s="314"/>
      <c r="F17" s="314"/>
      <c r="G17" s="314"/>
      <c r="H17" s="314"/>
      <c r="I17" s="314"/>
      <c r="J17" s="314"/>
      <c r="K17" s="314"/>
      <c r="L17" s="314"/>
      <c r="M17" s="210"/>
      <c r="N17" s="210"/>
      <c r="O17" s="210"/>
      <c r="P17" s="210"/>
      <c r="Q17" s="210"/>
      <c r="R17" s="210"/>
      <c r="S17" s="210"/>
      <c r="T17" s="210"/>
    </row>
    <row r="18" spans="1:20" ht="27" customHeight="1">
      <c r="A18" s="487"/>
      <c r="B18" s="204"/>
      <c r="C18" s="204"/>
      <c r="D18" s="211" t="s">
        <v>262</v>
      </c>
      <c r="E18" s="212"/>
      <c r="F18" s="212"/>
      <c r="G18" s="212"/>
      <c r="H18" s="212"/>
      <c r="I18" s="212"/>
      <c r="J18" s="212"/>
      <c r="K18" s="212"/>
      <c r="L18" s="212"/>
      <c r="M18" s="204"/>
      <c r="N18" s="204"/>
      <c r="O18" s="204"/>
      <c r="P18" s="204"/>
      <c r="Q18" s="204"/>
      <c r="R18" s="204"/>
      <c r="S18" s="204"/>
      <c r="T18" s="204"/>
    </row>
    <row r="19" spans="1:20" ht="27" customHeight="1">
      <c r="A19" s="204"/>
      <c r="B19" s="204"/>
      <c r="C19" s="204"/>
      <c r="D19" s="211" t="s">
        <v>255</v>
      </c>
      <c r="E19" s="212"/>
      <c r="F19" s="212"/>
      <c r="G19" s="212"/>
      <c r="H19" s="212"/>
      <c r="I19" s="212"/>
      <c r="J19" s="212"/>
      <c r="K19" s="212"/>
      <c r="L19" s="212"/>
      <c r="M19" s="202"/>
      <c r="N19" s="204"/>
      <c r="O19" s="204"/>
      <c r="P19" s="204"/>
      <c r="Q19" s="204"/>
      <c r="R19" s="204"/>
      <c r="S19" s="204"/>
      <c r="T19" s="204"/>
    </row>
    <row r="20" spans="1:20" ht="50.25" customHeight="1">
      <c r="A20" s="204"/>
      <c r="B20" s="204"/>
      <c r="C20" s="302" t="s">
        <v>445</v>
      </c>
      <c r="D20" s="314"/>
      <c r="E20" s="314"/>
      <c r="F20" s="314"/>
      <c r="G20" s="314"/>
      <c r="H20" s="314"/>
      <c r="I20" s="314"/>
      <c r="J20" s="314"/>
      <c r="K20" s="314"/>
      <c r="L20" s="314"/>
      <c r="M20" s="202"/>
      <c r="N20" s="204"/>
      <c r="O20" s="204"/>
      <c r="P20" s="204"/>
      <c r="Q20" s="204"/>
      <c r="R20" s="204"/>
      <c r="S20" s="204"/>
      <c r="T20" s="204"/>
    </row>
    <row r="21" spans="1:20" ht="12" customHeight="1">
      <c r="A21" s="204"/>
      <c r="B21" s="204"/>
      <c r="C21" s="318"/>
      <c r="D21" s="319"/>
      <c r="E21" s="319"/>
      <c r="F21" s="319"/>
      <c r="G21" s="319"/>
      <c r="H21" s="319"/>
      <c r="I21" s="319"/>
      <c r="J21" s="319"/>
      <c r="K21" s="319"/>
      <c r="L21" s="319"/>
      <c r="M21" s="204"/>
      <c r="N21" s="204"/>
      <c r="O21" s="204"/>
      <c r="P21" s="204"/>
      <c r="Q21" s="204"/>
      <c r="R21" s="204"/>
      <c r="S21" s="204"/>
      <c r="T21" s="204"/>
    </row>
    <row r="22" spans="1:20" ht="12" customHeight="1">
      <c r="A22" s="204"/>
      <c r="B22" s="204"/>
      <c r="C22" s="209"/>
      <c r="D22" s="213"/>
      <c r="E22" s="210"/>
      <c r="F22" s="210"/>
      <c r="G22" s="210"/>
      <c r="H22" s="210"/>
      <c r="I22" s="210"/>
      <c r="J22" s="210"/>
      <c r="K22" s="210"/>
      <c r="L22" s="210"/>
      <c r="M22" s="204"/>
      <c r="N22" s="204"/>
      <c r="O22" s="204"/>
      <c r="P22" s="204"/>
      <c r="Q22" s="204"/>
      <c r="R22" s="204"/>
      <c r="S22" s="204"/>
      <c r="T22" s="204"/>
    </row>
    <row r="23" spans="1:20" ht="51" customHeight="1">
      <c r="A23" s="312" t="s">
        <v>384</v>
      </c>
      <c r="B23" s="176"/>
      <c r="C23" s="207"/>
      <c r="D23" s="302" t="s">
        <v>264</v>
      </c>
      <c r="E23" s="314"/>
      <c r="F23" s="314"/>
      <c r="G23" s="314"/>
      <c r="H23" s="314"/>
      <c r="I23" s="314"/>
      <c r="J23" s="314"/>
      <c r="K23" s="314"/>
      <c r="L23" s="314"/>
      <c r="M23" s="220"/>
      <c r="N23" s="220"/>
      <c r="O23" s="220"/>
      <c r="P23" s="220"/>
      <c r="Q23" s="220"/>
      <c r="R23" s="220"/>
      <c r="S23" s="220"/>
      <c r="T23" s="220"/>
    </row>
    <row r="24" spans="1:20" ht="48" customHeight="1">
      <c r="A24" s="528"/>
      <c r="B24" s="176"/>
      <c r="C24" s="654" t="s">
        <v>258</v>
      </c>
      <c r="D24" s="313"/>
      <c r="E24" s="313"/>
      <c r="F24" s="313"/>
      <c r="G24" s="313"/>
      <c r="H24" s="313"/>
      <c r="I24" s="313"/>
      <c r="J24" s="313"/>
      <c r="K24" s="313"/>
      <c r="L24" s="313"/>
      <c r="M24" s="224"/>
      <c r="N24" s="224"/>
      <c r="O24" s="224"/>
      <c r="P24" s="224"/>
      <c r="Q24" s="224"/>
      <c r="R24" s="224"/>
      <c r="S24" s="224"/>
      <c r="T24" s="224"/>
    </row>
    <row r="25" spans="1:20" ht="9.75" customHeight="1">
      <c r="A25" s="217"/>
      <c r="B25" s="176"/>
      <c r="C25" s="655"/>
      <c r="D25" s="656"/>
      <c r="E25" s="656"/>
      <c r="F25" s="656"/>
      <c r="G25" s="656"/>
      <c r="H25" s="656"/>
      <c r="I25" s="656"/>
      <c r="J25" s="656"/>
      <c r="K25" s="656"/>
      <c r="L25" s="656"/>
      <c r="M25" s="201"/>
      <c r="N25" s="201"/>
      <c r="O25" s="201"/>
      <c r="P25" s="201"/>
      <c r="Q25" s="201"/>
      <c r="R25" s="201"/>
      <c r="S25" s="201"/>
      <c r="T25" s="201"/>
    </row>
    <row r="26" spans="1:20" ht="36" customHeight="1">
      <c r="A26" s="291"/>
      <c r="B26" s="218"/>
      <c r="C26" s="306" t="s">
        <v>263</v>
      </c>
      <c r="D26" s="307"/>
      <c r="E26" s="307"/>
      <c r="F26" s="307"/>
      <c r="G26" s="307"/>
      <c r="H26" s="307"/>
      <c r="I26" s="307"/>
      <c r="J26" s="307"/>
      <c r="K26" s="307"/>
      <c r="L26" s="307"/>
      <c r="M26" s="201"/>
      <c r="N26" s="201"/>
      <c r="O26" s="201"/>
      <c r="P26" s="201"/>
      <c r="Q26" s="201"/>
      <c r="R26" s="201"/>
      <c r="S26" s="201"/>
      <c r="T26" s="201"/>
    </row>
    <row r="27" spans="1:20" ht="12" customHeight="1">
      <c r="A27" s="291"/>
      <c r="B27" s="218"/>
      <c r="C27" s="228"/>
      <c r="D27" s="199"/>
      <c r="E27" s="199"/>
      <c r="F27" s="199"/>
      <c r="G27" s="199"/>
      <c r="H27" s="199"/>
      <c r="I27" s="199"/>
      <c r="J27" s="199"/>
      <c r="K27" s="199"/>
      <c r="L27" s="199"/>
      <c r="M27" s="201"/>
      <c r="N27" s="201"/>
      <c r="O27" s="201"/>
      <c r="P27" s="201"/>
      <c r="Q27" s="201"/>
      <c r="R27" s="201"/>
      <c r="S27" s="201"/>
      <c r="T27" s="201"/>
    </row>
    <row r="28" spans="1:20" ht="34.5" customHeight="1">
      <c r="A28" s="212"/>
      <c r="B28" s="175"/>
      <c r="C28" s="219"/>
      <c r="D28" s="657" t="s">
        <v>259</v>
      </c>
      <c r="E28" s="314"/>
      <c r="F28" s="314"/>
      <c r="G28" s="314"/>
      <c r="H28" s="314"/>
      <c r="I28" s="314"/>
      <c r="J28" s="314"/>
      <c r="K28" s="314"/>
      <c r="L28" s="314"/>
      <c r="M28" s="214"/>
      <c r="N28" s="214"/>
      <c r="O28" s="214"/>
      <c r="P28" s="214"/>
      <c r="Q28" s="214"/>
      <c r="R28" s="214"/>
      <c r="S28" s="214"/>
      <c r="T28" s="214"/>
    </row>
    <row r="29" spans="1:20" ht="51" customHeight="1">
      <c r="A29" s="212"/>
      <c r="B29" s="175"/>
      <c r="C29" s="203"/>
      <c r="D29" s="658" t="s">
        <v>265</v>
      </c>
      <c r="E29" s="314"/>
      <c r="F29" s="314"/>
      <c r="G29" s="314"/>
      <c r="H29" s="314"/>
      <c r="I29" s="314"/>
      <c r="J29" s="314"/>
      <c r="K29" s="314"/>
      <c r="L29" s="314"/>
      <c r="M29" s="214"/>
      <c r="N29" s="214"/>
      <c r="O29" s="214"/>
      <c r="P29" s="214"/>
      <c r="Q29" s="214"/>
      <c r="R29" s="214"/>
      <c r="S29" s="214"/>
      <c r="T29" s="214"/>
    </row>
    <row r="30" spans="1:20" ht="35.25" customHeight="1">
      <c r="A30" s="212"/>
      <c r="B30" s="175"/>
      <c r="C30" s="203"/>
      <c r="D30" s="657" t="s">
        <v>266</v>
      </c>
      <c r="E30" s="314"/>
      <c r="F30" s="314"/>
      <c r="G30" s="314"/>
      <c r="H30" s="314"/>
      <c r="I30" s="314"/>
      <c r="J30" s="314"/>
      <c r="K30" s="314"/>
      <c r="L30" s="314"/>
      <c r="M30" s="214"/>
      <c r="N30" s="214"/>
      <c r="O30" s="214"/>
      <c r="P30" s="214"/>
      <c r="Q30" s="214"/>
      <c r="R30" s="214"/>
      <c r="S30" s="214"/>
      <c r="T30" s="214"/>
    </row>
    <row r="31" spans="1:20" ht="38.25" customHeight="1">
      <c r="A31" s="212"/>
      <c r="B31" s="175"/>
      <c r="C31" s="203"/>
      <c r="D31" s="659" t="s">
        <v>260</v>
      </c>
      <c r="E31" s="314"/>
      <c r="F31" s="314"/>
      <c r="G31" s="314"/>
      <c r="H31" s="314"/>
      <c r="I31" s="314"/>
      <c r="J31" s="314"/>
      <c r="K31" s="314"/>
      <c r="L31" s="314"/>
      <c r="M31" s="214"/>
      <c r="N31" s="214"/>
      <c r="O31" s="214"/>
      <c r="P31" s="214"/>
      <c r="Q31" s="214"/>
      <c r="R31" s="214"/>
      <c r="S31" s="214"/>
      <c r="T31" s="214"/>
    </row>
    <row r="32" spans="1:20" ht="33" customHeight="1">
      <c r="A32" s="212"/>
      <c r="B32" s="175"/>
      <c r="C32" s="203"/>
      <c r="D32" s="658" t="s">
        <v>267</v>
      </c>
      <c r="E32" s="314"/>
      <c r="F32" s="314"/>
      <c r="G32" s="314"/>
      <c r="H32" s="314"/>
      <c r="I32" s="314"/>
      <c r="J32" s="314"/>
      <c r="K32" s="314"/>
      <c r="L32" s="314"/>
      <c r="M32" s="214"/>
      <c r="N32" s="214"/>
      <c r="O32" s="214"/>
      <c r="P32" s="214"/>
      <c r="Q32" s="214"/>
      <c r="R32" s="214"/>
      <c r="S32" s="214"/>
      <c r="T32" s="214"/>
    </row>
    <row r="33" spans="1:20" ht="2.25" customHeight="1">
      <c r="A33" s="316"/>
      <c r="B33" s="317"/>
      <c r="C33" s="317"/>
      <c r="D33" s="317"/>
      <c r="E33" s="317"/>
      <c r="F33" s="317"/>
      <c r="G33" s="317"/>
      <c r="H33" s="317"/>
      <c r="I33" s="317"/>
      <c r="J33" s="317"/>
      <c r="K33" s="317"/>
      <c r="L33" s="317"/>
      <c r="M33" s="214"/>
      <c r="N33" s="214"/>
      <c r="O33" s="214"/>
      <c r="P33" s="214"/>
      <c r="Q33" s="214"/>
      <c r="R33" s="214"/>
      <c r="S33" s="214"/>
      <c r="T33" s="214"/>
    </row>
    <row r="34" spans="1:20" ht="78" customHeight="1">
      <c r="A34" s="204"/>
      <c r="B34" s="204"/>
      <c r="C34" s="204"/>
      <c r="D34" s="659" t="s">
        <v>439</v>
      </c>
      <c r="E34" s="314"/>
      <c r="F34" s="314"/>
      <c r="G34" s="314"/>
      <c r="H34" s="314"/>
      <c r="I34" s="314"/>
      <c r="J34" s="314"/>
      <c r="K34" s="314"/>
      <c r="L34" s="314"/>
      <c r="M34" s="211"/>
      <c r="N34" s="211"/>
      <c r="O34" s="211"/>
      <c r="P34" s="211"/>
      <c r="Q34" s="211"/>
      <c r="R34" s="211"/>
      <c r="S34" s="211"/>
      <c r="T34" s="211"/>
    </row>
    <row r="35" spans="1:20" ht="12" customHeight="1">
      <c r="A35" s="204"/>
      <c r="B35" s="204"/>
      <c r="C35" s="204"/>
      <c r="D35" s="293"/>
      <c r="E35" s="200"/>
      <c r="F35" s="200"/>
      <c r="G35" s="200"/>
      <c r="H35" s="200"/>
      <c r="I35" s="200"/>
      <c r="J35" s="200"/>
      <c r="K35" s="200"/>
      <c r="L35" s="200"/>
      <c r="M35" s="211"/>
      <c r="N35" s="211"/>
      <c r="O35" s="211"/>
      <c r="P35" s="211"/>
      <c r="Q35" s="211"/>
      <c r="R35" s="211"/>
      <c r="S35" s="211"/>
      <c r="T35" s="211"/>
    </row>
    <row r="36" spans="1:20" ht="66" customHeight="1">
      <c r="A36" s="204"/>
      <c r="B36" s="204"/>
      <c r="C36" s="322" t="s">
        <v>245</v>
      </c>
      <c r="D36" s="662"/>
      <c r="E36" s="662"/>
      <c r="F36" s="662"/>
      <c r="G36" s="662"/>
      <c r="H36" s="662"/>
      <c r="I36" s="662"/>
      <c r="J36" s="662"/>
      <c r="K36" s="662"/>
      <c r="L36" s="662"/>
      <c r="M36" s="200"/>
      <c r="N36" s="200"/>
      <c r="O36" s="200"/>
      <c r="P36" s="200"/>
      <c r="Q36" s="200"/>
      <c r="R36" s="200"/>
      <c r="S36" s="200"/>
      <c r="T36" s="200"/>
    </row>
    <row r="37" spans="3:12" ht="24" customHeight="1">
      <c r="C37" s="663" t="s">
        <v>202</v>
      </c>
      <c r="D37" s="663"/>
      <c r="E37" s="663"/>
      <c r="F37" s="663"/>
      <c r="G37" s="663"/>
      <c r="H37" s="663"/>
      <c r="I37" s="663"/>
      <c r="J37" s="663"/>
      <c r="K37" s="663"/>
      <c r="L37" s="663"/>
    </row>
    <row r="38" spans="1:4" ht="78.75">
      <c r="A38" s="178" t="s">
        <v>385</v>
      </c>
      <c r="D38" s="324"/>
    </row>
    <row r="39" ht="12.75">
      <c r="D39" s="324"/>
    </row>
    <row r="40" ht="12.75">
      <c r="D40" s="324"/>
    </row>
    <row r="41" ht="12.75">
      <c r="D41" s="324"/>
    </row>
    <row r="42" ht="12.75">
      <c r="D42" s="324"/>
    </row>
    <row r="43" ht="12.75">
      <c r="D43" s="324"/>
    </row>
    <row r="44" ht="12.75">
      <c r="D44" s="324"/>
    </row>
    <row r="45" ht="12.75">
      <c r="D45" s="324"/>
    </row>
    <row r="46" ht="12.75">
      <c r="D46" s="324"/>
    </row>
    <row r="47" ht="12.75">
      <c r="D47" s="324"/>
    </row>
    <row r="48" ht="12.75">
      <c r="D48" s="324"/>
    </row>
    <row r="49" ht="12.75">
      <c r="D49" s="324"/>
    </row>
    <row r="50" ht="12.75">
      <c r="D50" s="324"/>
    </row>
    <row r="51" ht="12.75">
      <c r="D51" s="324"/>
    </row>
    <row r="52" ht="12.75">
      <c r="D52" s="324"/>
    </row>
    <row r="53" ht="12.75">
      <c r="D53" s="324"/>
    </row>
    <row r="54" ht="12.75">
      <c r="D54" s="324"/>
    </row>
    <row r="55" ht="12.75">
      <c r="D55" s="324"/>
    </row>
    <row r="56" spans="3:12" ht="12.75">
      <c r="C56" s="180"/>
      <c r="D56" s="180"/>
      <c r="E56" s="180"/>
      <c r="F56" s="180"/>
      <c r="G56" s="180"/>
      <c r="H56" s="180"/>
      <c r="I56" s="180"/>
      <c r="J56" s="180"/>
      <c r="K56" s="180"/>
      <c r="L56" s="180"/>
    </row>
    <row r="57" spans="3:12" ht="5.25" customHeight="1">
      <c r="C57" s="171"/>
      <c r="D57" s="171"/>
      <c r="E57" s="171"/>
      <c r="F57" s="171"/>
      <c r="G57" s="171"/>
      <c r="H57" s="171"/>
      <c r="I57" s="171"/>
      <c r="J57" s="171"/>
      <c r="K57" s="171"/>
      <c r="L57" s="171"/>
    </row>
    <row r="58" ht="12" customHeight="1"/>
    <row r="59" ht="12" customHeight="1"/>
    <row r="60" spans="3:12" ht="24.75" customHeight="1">
      <c r="C60" s="306" t="s">
        <v>263</v>
      </c>
      <c r="D60" s="307"/>
      <c r="E60" s="307"/>
      <c r="F60" s="307"/>
      <c r="G60" s="307"/>
      <c r="H60" s="307"/>
      <c r="I60" s="307"/>
      <c r="J60" s="307"/>
      <c r="K60" s="307"/>
      <c r="L60" s="307"/>
    </row>
    <row r="61" spans="3:12" ht="12" customHeight="1">
      <c r="C61" s="228"/>
      <c r="D61" s="179"/>
      <c r="E61" s="179"/>
      <c r="F61" s="179"/>
      <c r="G61" s="179"/>
      <c r="H61" s="179"/>
      <c r="I61" s="179"/>
      <c r="J61" s="179"/>
      <c r="K61" s="179"/>
      <c r="L61" s="179"/>
    </row>
    <row r="62" spans="1:12" ht="60" customHeight="1">
      <c r="A62" s="312" t="s">
        <v>386</v>
      </c>
      <c r="C62" s="180"/>
      <c r="D62" s="315" t="s">
        <v>407</v>
      </c>
      <c r="E62" s="315"/>
      <c r="F62" s="315"/>
      <c r="G62" s="315"/>
      <c r="H62" s="315"/>
      <c r="I62" s="315"/>
      <c r="J62" s="315"/>
      <c r="K62" s="315"/>
      <c r="L62" s="315"/>
    </row>
    <row r="63" spans="1:12" ht="12" customHeight="1">
      <c r="A63" s="487"/>
      <c r="D63" s="225"/>
      <c r="E63" s="225"/>
      <c r="F63" s="225"/>
      <c r="G63" s="225"/>
      <c r="H63" s="225"/>
      <c r="I63" s="225"/>
      <c r="J63" s="225"/>
      <c r="K63" s="225"/>
      <c r="L63" s="225"/>
    </row>
    <row r="64" spans="4:12" ht="45" customHeight="1">
      <c r="D64" s="302" t="s">
        <v>261</v>
      </c>
      <c r="E64" s="302"/>
      <c r="F64" s="302"/>
      <c r="G64" s="302"/>
      <c r="H64" s="302"/>
      <c r="I64" s="302"/>
      <c r="J64" s="302"/>
      <c r="K64" s="302"/>
      <c r="L64" s="302"/>
    </row>
    <row r="65" spans="4:12" ht="12" customHeight="1">
      <c r="D65" s="225"/>
      <c r="E65" s="225"/>
      <c r="F65" s="225"/>
      <c r="G65" s="225"/>
      <c r="H65" s="225"/>
      <c r="I65" s="225"/>
      <c r="J65" s="225"/>
      <c r="K65" s="225"/>
      <c r="L65" s="225"/>
    </row>
    <row r="66" spans="4:12" ht="46.5" customHeight="1">
      <c r="D66" s="667" t="s">
        <v>268</v>
      </c>
      <c r="E66" s="302"/>
      <c r="F66" s="302"/>
      <c r="G66" s="302"/>
      <c r="H66" s="302"/>
      <c r="I66" s="302"/>
      <c r="J66" s="302"/>
      <c r="K66" s="302"/>
      <c r="L66" s="302"/>
    </row>
    <row r="67" spans="4:12" ht="12" customHeight="1">
      <c r="D67" s="225"/>
      <c r="E67" s="225"/>
      <c r="F67" s="225"/>
      <c r="G67" s="225"/>
      <c r="H67" s="225"/>
      <c r="I67" s="225"/>
      <c r="J67" s="225"/>
      <c r="K67" s="225"/>
      <c r="L67" s="225"/>
    </row>
    <row r="68" spans="4:12" ht="32.25" customHeight="1">
      <c r="D68" s="660" t="s">
        <v>269</v>
      </c>
      <c r="E68" s="661"/>
      <c r="F68" s="661"/>
      <c r="G68" s="661"/>
      <c r="H68" s="661"/>
      <c r="I68" s="661"/>
      <c r="J68" s="661"/>
      <c r="K68" s="661"/>
      <c r="L68" s="661"/>
    </row>
    <row r="69" spans="4:12" ht="12" customHeight="1">
      <c r="D69" s="225"/>
      <c r="E69" s="225"/>
      <c r="F69" s="225"/>
      <c r="G69" s="225"/>
      <c r="H69" s="225"/>
      <c r="I69" s="225"/>
      <c r="J69" s="225"/>
      <c r="K69" s="225"/>
      <c r="L69" s="225"/>
    </row>
    <row r="70" spans="4:12" ht="30.75" customHeight="1">
      <c r="D70" s="660" t="s">
        <v>270</v>
      </c>
      <c r="E70" s="661"/>
      <c r="F70" s="661"/>
      <c r="G70" s="661"/>
      <c r="H70" s="661"/>
      <c r="I70" s="661"/>
      <c r="J70" s="661"/>
      <c r="K70" s="661"/>
      <c r="L70" s="661"/>
    </row>
    <row r="71" spans="4:12" ht="12" customHeight="1">
      <c r="D71" s="225"/>
      <c r="E71" s="225"/>
      <c r="F71" s="225"/>
      <c r="G71" s="225"/>
      <c r="H71" s="225"/>
      <c r="I71" s="225"/>
      <c r="J71" s="225"/>
      <c r="K71" s="225"/>
      <c r="L71" s="225"/>
    </row>
    <row r="72" spans="4:12" ht="28.5" customHeight="1">
      <c r="D72" s="660" t="s">
        <v>271</v>
      </c>
      <c r="E72" s="661"/>
      <c r="F72" s="661"/>
      <c r="G72" s="661"/>
      <c r="H72" s="661"/>
      <c r="I72" s="661"/>
      <c r="J72" s="661"/>
      <c r="K72" s="661"/>
      <c r="L72" s="661"/>
    </row>
    <row r="73" spans="4:12" ht="12" customHeight="1">
      <c r="D73" s="225"/>
      <c r="E73" s="225"/>
      <c r="F73" s="225"/>
      <c r="G73" s="225"/>
      <c r="H73" s="225"/>
      <c r="I73" s="225"/>
      <c r="J73" s="225"/>
      <c r="K73" s="225"/>
      <c r="L73" s="225"/>
    </row>
    <row r="74" spans="4:12" ht="72" customHeight="1">
      <c r="D74" s="664" t="s">
        <v>440</v>
      </c>
      <c r="E74" s="661"/>
      <c r="F74" s="661"/>
      <c r="G74" s="661"/>
      <c r="H74" s="661"/>
      <c r="I74" s="661"/>
      <c r="J74" s="661"/>
      <c r="K74" s="661"/>
      <c r="L74" s="661"/>
    </row>
    <row r="75" ht="12" customHeight="1"/>
    <row r="76" spans="3:12" ht="48" customHeight="1">
      <c r="C76" s="661" t="s">
        <v>273</v>
      </c>
      <c r="D76" s="661"/>
      <c r="E76" s="661"/>
      <c r="F76" s="661"/>
      <c r="G76" s="661"/>
      <c r="H76" s="661"/>
      <c r="I76" s="661"/>
      <c r="J76" s="661"/>
      <c r="K76" s="661"/>
      <c r="L76" s="661"/>
    </row>
    <row r="77" spans="3:12" ht="12" customHeight="1">
      <c r="C77" s="226"/>
      <c r="D77" s="226"/>
      <c r="E77" s="226"/>
      <c r="F77" s="226"/>
      <c r="G77" s="226"/>
      <c r="H77" s="226"/>
      <c r="I77" s="226"/>
      <c r="J77" s="226"/>
      <c r="K77" s="226"/>
      <c r="L77" s="226"/>
    </row>
    <row r="78" spans="1:12" ht="9" customHeight="1">
      <c r="A78" s="652" t="s">
        <v>387</v>
      </c>
      <c r="C78" s="227"/>
      <c r="D78" s="227"/>
      <c r="E78" s="227"/>
      <c r="F78" s="227"/>
      <c r="G78" s="227"/>
      <c r="H78" s="227"/>
      <c r="I78" s="227"/>
      <c r="J78" s="227"/>
      <c r="K78" s="227"/>
      <c r="L78" s="227"/>
    </row>
    <row r="79" spans="1:12" ht="13.5">
      <c r="A79" s="652"/>
      <c r="C79" s="666" t="s">
        <v>202</v>
      </c>
      <c r="D79" s="666"/>
      <c r="E79" s="666"/>
      <c r="F79" s="666"/>
      <c r="G79" s="666"/>
      <c r="H79" s="666"/>
      <c r="I79" s="666"/>
      <c r="J79" s="666"/>
      <c r="K79" s="666"/>
      <c r="L79" s="666"/>
    </row>
    <row r="80" ht="12.75">
      <c r="A80" s="652"/>
    </row>
    <row r="81" ht="12.75">
      <c r="A81" s="665"/>
    </row>
    <row r="82" ht="12.75">
      <c r="A82" s="665"/>
    </row>
    <row r="83" ht="12.75">
      <c r="A83" s="665"/>
    </row>
    <row r="94" spans="3:12" ht="12.75">
      <c r="C94" s="171"/>
      <c r="D94" s="171"/>
      <c r="E94" s="171"/>
      <c r="F94" s="171"/>
      <c r="G94" s="171"/>
      <c r="H94" s="171"/>
      <c r="I94" s="171"/>
      <c r="J94" s="171"/>
      <c r="K94" s="171"/>
      <c r="L94" s="171"/>
    </row>
  </sheetData>
  <sheetProtection sheet="1" objects="1" scenarios="1"/>
  <mergeCells count="42">
    <mergeCell ref="D72:L72"/>
    <mergeCell ref="D74:L74"/>
    <mergeCell ref="C76:L76"/>
    <mergeCell ref="A78:A83"/>
    <mergeCell ref="C79:L79"/>
    <mergeCell ref="A62:A63"/>
    <mergeCell ref="D62:L62"/>
    <mergeCell ref="D64:L64"/>
    <mergeCell ref="D66:L66"/>
    <mergeCell ref="D68:L68"/>
    <mergeCell ref="D70:L70"/>
    <mergeCell ref="A33:L33"/>
    <mergeCell ref="D34:L34"/>
    <mergeCell ref="C36:L36"/>
    <mergeCell ref="C37:L37"/>
    <mergeCell ref="D38:D55"/>
    <mergeCell ref="C60:L60"/>
    <mergeCell ref="C26:L26"/>
    <mergeCell ref="D28:L28"/>
    <mergeCell ref="D29:L29"/>
    <mergeCell ref="D30:L30"/>
    <mergeCell ref="D31:L31"/>
    <mergeCell ref="D32:L32"/>
    <mergeCell ref="C20:L20"/>
    <mergeCell ref="C21:L21"/>
    <mergeCell ref="A23:A24"/>
    <mergeCell ref="D23:L23"/>
    <mergeCell ref="C24:L24"/>
    <mergeCell ref="C25:L25"/>
    <mergeCell ref="D10:L10"/>
    <mergeCell ref="A13:A14"/>
    <mergeCell ref="D13:L13"/>
    <mergeCell ref="C14:L14"/>
    <mergeCell ref="A17:A18"/>
    <mergeCell ref="C17:L17"/>
    <mergeCell ref="D11:L11"/>
    <mergeCell ref="C2:L2"/>
    <mergeCell ref="C4:N4"/>
    <mergeCell ref="C5:T5"/>
    <mergeCell ref="A8:A9"/>
    <mergeCell ref="C8:L8"/>
    <mergeCell ref="D9:L9"/>
  </mergeCells>
  <printOptions/>
  <pageMargins left="0.7" right="0.7" top="0.75" bottom="0.5" header="0.3" footer="0.3"/>
  <pageSetup horizontalDpi="600" verticalDpi="600" orientation="portrait" scale="85"/>
  <rowBreaks count="3" manualBreakCount="3">
    <brk id="25" max="20" man="1"/>
    <brk id="58" max="20" man="1"/>
    <brk id="94" max="2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Avila, Stella</dc:creator>
  <cp:keywords/>
  <dc:description/>
  <cp:lastModifiedBy>Wendy</cp:lastModifiedBy>
  <cp:lastPrinted>2015-05-22T23:12:48Z</cp:lastPrinted>
  <dcterms:created xsi:type="dcterms:W3CDTF">2004-11-10T21:26:44Z</dcterms:created>
  <dcterms:modified xsi:type="dcterms:W3CDTF">2015-05-22T23:12:52Z</dcterms:modified>
  <cp:category/>
  <cp:version/>
  <cp:contentType/>
  <cp:contentStatus/>
</cp:coreProperties>
</file>