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25600" windowHeight="16060" activeTab="5"/>
  </bookViews>
  <sheets>
    <sheet name="2013 CSBG and Disc. Funds " sheetId="1" r:id="rId1"/>
    <sheet name="2013 CSBG and Disc. Funds (4)" sheetId="2" state="hidden" r:id="rId2"/>
    <sheet name="2013 CSBG and Disc. Funds (3)" sheetId="3" state="hidden" r:id="rId3"/>
    <sheet name="2013 CSBG and Disc. Funds (2)" sheetId="4" state="hidden" r:id="rId4"/>
    <sheet name="2013 CSBG and Disc. Funds a" sheetId="5" state="hidden" r:id="rId5"/>
    <sheet name="Table 1 - 2" sheetId="6" r:id="rId6"/>
    <sheet name="2011 CSBG and Disc Funds" sheetId="7" state="hidden" r:id="rId7"/>
    <sheet name="2012 CSBG and Disc Funds" sheetId="8" state="hidden" r:id="rId8"/>
  </sheets>
  <definedNames>
    <definedName name="_xlnm.Print_Area" localSheetId="6">'2011 CSBG and Disc Funds'!$A$1:$E$110</definedName>
    <definedName name="_xlnm.Print_Area" localSheetId="0">'2013 CSBG and Disc. Funds '!$A$1:$E$103</definedName>
    <definedName name="_xlnm.Print_Area" localSheetId="3">'2013 CSBG and Disc. Funds (2)'!$A$1:$E$93</definedName>
    <definedName name="_xlnm.Print_Area" localSheetId="2">'2013 CSBG and Disc. Funds (3)'!$A$1:$E$101</definedName>
    <definedName name="_xlnm.Print_Area" localSheetId="1">'2013 CSBG and Disc. Funds (4)'!$A$1:$E$103</definedName>
    <definedName name="_xlnm.Print_Area" localSheetId="4">'2013 CSBG and Disc. Funds a'!$A$1:$E$93</definedName>
    <definedName name="_xlnm.Print_Area" localSheetId="5">'Table 1 - 2'!$B$2:$T$36</definedName>
  </definedNames>
  <calcPr fullCalcOnLoad="1"/>
</workbook>
</file>

<file path=xl/comments1.xml><?xml version="1.0" encoding="utf-8"?>
<comments xmlns="http://schemas.openxmlformats.org/spreadsheetml/2006/main">
  <authors>
    <author>Windows User</author>
  </authors>
  <commentList>
    <comment ref="H6"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79"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2.xml><?xml version="1.0" encoding="utf-8"?>
<comments xmlns="http://schemas.openxmlformats.org/spreadsheetml/2006/main">
  <authors>
    <author>Windows User</author>
  </authors>
  <commentList>
    <comment ref="J28"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79"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3.xml><?xml version="1.0" encoding="utf-8"?>
<comments xmlns="http://schemas.openxmlformats.org/spreadsheetml/2006/main">
  <authors>
    <author>Windows User</author>
  </authors>
  <commentList>
    <comment ref="J28"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79"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4.xml><?xml version="1.0" encoding="utf-8"?>
<comments xmlns="http://schemas.openxmlformats.org/spreadsheetml/2006/main">
  <authors>
    <author>Windows User</author>
  </authors>
  <commentList>
    <comment ref="J24"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73"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5.xml><?xml version="1.0" encoding="utf-8"?>
<comments xmlns="http://schemas.openxmlformats.org/spreadsheetml/2006/main">
  <authors>
    <author>Windows User</author>
  </authors>
  <commentList>
    <comment ref="J24"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73"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6.xml><?xml version="1.0" encoding="utf-8"?>
<comments xmlns="http://schemas.openxmlformats.org/spreadsheetml/2006/main">
  <authors>
    <author>Windows User</author>
  </authors>
  <commentList>
    <comment ref="P22" authorId="0">
      <text>
        <r>
          <rPr>
            <sz val="9"/>
            <rFont val="Times New Roman"/>
            <family val="1"/>
          </rPr>
          <t xml:space="preserve">Any funds placed in </t>
        </r>
        <r>
          <rPr>
            <b/>
            <sz val="9"/>
            <rFont val="Times New Roman"/>
            <family val="1"/>
          </rPr>
          <t>"Other"</t>
        </r>
        <r>
          <rPr>
            <sz val="9"/>
            <rFont val="Times New Roman"/>
            <family val="1"/>
          </rPr>
          <t xml:space="preserve"> for CSBG must be defined in the space below.  
NOTE:  Make sure that the funds placed in this category CANNOT be placed under the nine categories above.</t>
        </r>
      </text>
    </comment>
    <comment ref="P29" authorId="0">
      <text>
        <r>
          <rPr>
            <b/>
            <sz val="9"/>
            <rFont val="Times New Roman"/>
            <family val="1"/>
          </rPr>
          <t>Administrative</t>
        </r>
        <r>
          <rPr>
            <sz val="9"/>
            <rFont val="Times New Roman"/>
            <family val="1"/>
          </rPr>
          <t xml:space="preserve"> cost for CSBG reporting are defined by the Office of Community Services as; “equivalent to typical indirect costs or overhead.  As distinguished from program administration or management expenditures that qualify as direct costs, administrative costs refer to central executive functions that do not directly support a specific project or service.  Incurred for common objectives that benefit multiple programs administered by your agency, administrative costs are not readily assignable to a particular program funding stream.  Rather, administrative costs relate to the general management of your agency, such as strategic direction, board development, Executive Director functions, accounting, budgeting, personnel, procurement, and legal services”</t>
        </r>
      </text>
    </comment>
    <comment ref="B26" authorId="0">
      <text>
        <r>
          <rPr>
            <b/>
            <sz val="9"/>
            <rFont val="Times New Roman"/>
            <family val="1"/>
          </rPr>
          <t>Description of dollars placed in other:</t>
        </r>
        <r>
          <rPr>
            <sz val="9"/>
            <rFont val="Times New Roman"/>
            <family val="1"/>
          </rPr>
          <t xml:space="preserve">
Please provide a description of the projects, programs, and/or activities reported under Service Category item 10 (above).</t>
        </r>
      </text>
    </comment>
    <comment ref="P23" authorId="0">
      <text>
        <r>
          <rPr>
            <sz val="9"/>
            <rFont val="Times New Roman"/>
            <family val="1"/>
          </rPr>
          <t xml:space="preserve">This </t>
        </r>
        <r>
          <rPr>
            <b/>
            <sz val="9"/>
            <rFont val="Times New Roman"/>
            <family val="1"/>
          </rPr>
          <t xml:space="preserve">total must match </t>
        </r>
        <r>
          <rPr>
            <sz val="9"/>
            <rFont val="Times New Roman"/>
            <family val="1"/>
          </rPr>
          <t xml:space="preserve">the accumulative total column on the spreadsheet that has been provided by CSD which includes CSBG and any discretionary contracts for 2013 (see tab </t>
        </r>
        <r>
          <rPr>
            <b/>
            <sz val="9"/>
            <rFont val="Times New Roman"/>
            <family val="1"/>
          </rPr>
          <t xml:space="preserve">"2013 CSBG and Disc. Funds" </t>
        </r>
        <r>
          <rPr>
            <sz val="9"/>
            <rFont val="Times New Roman"/>
            <family val="1"/>
          </rPr>
          <t>below).</t>
        </r>
      </text>
    </comment>
  </commentList>
</comments>
</file>

<file path=xl/comments7.xml><?xml version="1.0" encoding="utf-8"?>
<comments xmlns="http://schemas.openxmlformats.org/spreadsheetml/2006/main">
  <authors>
    <author>Windows User</author>
  </authors>
  <commentList>
    <comment ref="J28" authorId="0">
      <text>
        <r>
          <rPr>
            <b/>
            <sz val="20"/>
            <rFont val="Arial"/>
            <family val="2"/>
          </rPr>
          <t>Note:</t>
        </r>
        <r>
          <rPr>
            <sz val="20"/>
            <rFont val="Arial"/>
            <family val="2"/>
          </rPr>
          <t xml:space="preserve">
List all contract numbers that were included in the accumulative total on the top portion of the 425.OF (see column labeled "Contract Number").
Use the </t>
        </r>
        <r>
          <rPr>
            <b/>
            <sz val="20"/>
            <rFont val="Arial"/>
            <family val="2"/>
          </rPr>
          <t>accumulative total</t>
        </r>
        <r>
          <rPr>
            <sz val="20"/>
            <rFont val="Arial"/>
            <family val="2"/>
          </rPr>
          <t xml:space="preserve"> for your specific agency when completing the 425.OF (see column labeled "Accumulative Total"). 
If you have any questions please email savila@csd.ca.gov.
Thank You</t>
        </r>
        <r>
          <rPr>
            <sz val="20"/>
            <rFont val="Tahoma"/>
            <family val="2"/>
          </rPr>
          <t xml:space="preserve">
</t>
        </r>
      </text>
    </comment>
    <comment ref="J85" authorId="0">
      <text>
        <r>
          <rPr>
            <b/>
            <sz val="20"/>
            <rFont val="Arial"/>
            <family val="2"/>
          </rPr>
          <t>Note:</t>
        </r>
        <r>
          <rPr>
            <sz val="20"/>
            <rFont val="Arial"/>
            <family val="2"/>
          </rPr>
          <t xml:space="preserve">
List all contract numbers that were included in the accumulative total on the top portion of the 425.OF (see column labeled "Contract Number").
Use the </t>
        </r>
        <r>
          <rPr>
            <b/>
            <sz val="20"/>
            <rFont val="Arial"/>
            <family val="2"/>
          </rPr>
          <t>accumulative total</t>
        </r>
        <r>
          <rPr>
            <sz val="20"/>
            <rFont val="Arial"/>
            <family val="2"/>
          </rPr>
          <t xml:space="preserve"> for your specific agency when completing the 425.OF (see column labeled "Accumulative Total"). </t>
        </r>
        <r>
          <rPr>
            <sz val="20"/>
            <rFont val="Tahoma"/>
            <family val="2"/>
          </rPr>
          <t xml:space="preserve">
If you have any questions please email savila@csd.ca.gov.
Thank You
</t>
        </r>
      </text>
    </comment>
  </commentList>
</comments>
</file>

<file path=xl/comments8.xml><?xml version="1.0" encoding="utf-8"?>
<comments xmlns="http://schemas.openxmlformats.org/spreadsheetml/2006/main">
  <authors>
    <author>Windows User</author>
  </authors>
  <commentList>
    <comment ref="J24"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73"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sharedStrings.xml><?xml version="1.0" encoding="utf-8"?>
<sst xmlns="http://schemas.openxmlformats.org/spreadsheetml/2006/main" count="1391" uniqueCount="196">
  <si>
    <t>Agency Name:</t>
  </si>
  <si>
    <t>Contract Number:</t>
  </si>
  <si>
    <t>Contact Person:</t>
  </si>
  <si>
    <t>Date:</t>
  </si>
  <si>
    <t>Service Category</t>
  </si>
  <si>
    <t>1.</t>
  </si>
  <si>
    <t>2.</t>
  </si>
  <si>
    <t>3.</t>
  </si>
  <si>
    <t>4.</t>
  </si>
  <si>
    <t>5.</t>
  </si>
  <si>
    <t>6.</t>
  </si>
  <si>
    <t>7.</t>
  </si>
  <si>
    <t>8.</t>
  </si>
  <si>
    <t>9.</t>
  </si>
  <si>
    <t>10.</t>
  </si>
  <si>
    <t>Totals:</t>
  </si>
  <si>
    <t>Employment</t>
  </si>
  <si>
    <t xml:space="preserve">Education </t>
  </si>
  <si>
    <t>Income Management</t>
  </si>
  <si>
    <t>Housing</t>
  </si>
  <si>
    <t>Emergency Services</t>
  </si>
  <si>
    <t>Nutrition</t>
  </si>
  <si>
    <t>Self Sufficiency</t>
  </si>
  <si>
    <t>Health</t>
  </si>
  <si>
    <t>Other*</t>
  </si>
  <si>
    <t>CSBG Funds</t>
  </si>
  <si>
    <t>Linkages</t>
  </si>
  <si>
    <t>CSBG Expenditures by Service Category</t>
  </si>
  <si>
    <t>Demographic Category</t>
  </si>
  <si>
    <t xml:space="preserve">           Phone Number:</t>
  </si>
  <si>
    <t xml:space="preserve">                 E-mail address:</t>
  </si>
  <si>
    <t>11F-</t>
  </si>
  <si>
    <t>ACAP</t>
  </si>
  <si>
    <t>North Coast Opportunities</t>
  </si>
  <si>
    <t>Native American Indians</t>
  </si>
  <si>
    <t>Karuk</t>
  </si>
  <si>
    <t>NCIDC (Core Funding)</t>
  </si>
  <si>
    <t>LA City/County NAIC</t>
  </si>
  <si>
    <t>Migrant &amp; Seasonal Farmworkers</t>
  </si>
  <si>
    <t>Community Design Center</t>
  </si>
  <si>
    <t>Del Norte Senior Center</t>
  </si>
  <si>
    <t xml:space="preserve">Rural Community </t>
  </si>
  <si>
    <t>awarded remaining dollars for ACAP contract</t>
  </si>
  <si>
    <t>Limited Purpose Agencies(Discretionary Funds)</t>
  </si>
  <si>
    <t>Limited Purpose Contract</t>
  </si>
  <si>
    <t>Karuk (Core Funding)</t>
  </si>
  <si>
    <t>Agency Name</t>
  </si>
  <si>
    <t xml:space="preserve"> Contract Amount</t>
  </si>
  <si>
    <t>Berkeley CAA</t>
  </si>
  <si>
    <t>City of Oakland, DHS</t>
  </si>
  <si>
    <t>Amador/Tuolumne CAA</t>
  </si>
  <si>
    <t xml:space="preserve">CAA of Butte County </t>
  </si>
  <si>
    <r>
      <rPr>
        <sz val="11"/>
        <rFont val="Calibri"/>
        <family val="2"/>
      </rPr>
      <t>Calaveras</t>
    </r>
    <r>
      <rPr>
        <sz val="10"/>
        <rFont val="Arial"/>
        <family val="0"/>
      </rPr>
      <t xml:space="preserve"> -Mariposa CAA</t>
    </r>
  </si>
  <si>
    <t>El Dorado County DHS</t>
  </si>
  <si>
    <t>Fresno County EOC</t>
  </si>
  <si>
    <t>Glenn County HRA</t>
  </si>
  <si>
    <t>Redwood CAA</t>
  </si>
  <si>
    <t>Campesinos Unidos, Inc.</t>
  </si>
  <si>
    <t>CAP of Kern</t>
  </si>
  <si>
    <t>Kings CAO, Inc.</t>
  </si>
  <si>
    <t>Lassen/Plumas/Sierra CAA</t>
  </si>
  <si>
    <t xml:space="preserve">Foothill Unity Center </t>
  </si>
  <si>
    <t>Long Beach CSDC, Inc.</t>
  </si>
  <si>
    <t>City of Los Angeles , CDD, HS &amp; NDD</t>
  </si>
  <si>
    <t>County of Los Angeles, DPSS</t>
  </si>
  <si>
    <t>CAP of Madera County</t>
  </si>
  <si>
    <t>Community Action Marin</t>
  </si>
  <si>
    <t>Merced County CAA</t>
  </si>
  <si>
    <r>
      <rPr>
        <sz val="11"/>
        <rFont val="Calibri"/>
        <family val="2"/>
      </rPr>
      <t>Modoc</t>
    </r>
    <r>
      <rPr>
        <sz val="10"/>
        <rFont val="Arial"/>
        <family val="0"/>
      </rPr>
      <t>-Siskiyou CAA</t>
    </r>
  </si>
  <si>
    <t>Monterey County CAP</t>
  </si>
  <si>
    <t>Community Action Napa Valley</t>
  </si>
  <si>
    <t>CAP of Orange County</t>
  </si>
  <si>
    <t>County of Placer DHHS</t>
  </si>
  <si>
    <t>CAP of Riverside County</t>
  </si>
  <si>
    <t>Sacramento Employment &amp; Training Agency</t>
  </si>
  <si>
    <t>San Benito County DCS &amp; WD</t>
  </si>
  <si>
    <t>CAP of San Bernardino County</t>
  </si>
  <si>
    <t>County of San Diego, HHSA, CAP</t>
  </si>
  <si>
    <t>EOC of San Francisco</t>
  </si>
  <si>
    <t xml:space="preserve">San Joaquin County Dept. of Aging </t>
  </si>
  <si>
    <t>CAP of San Luis Obispo County, Inc.</t>
  </si>
  <si>
    <t>San Mateo -TBD</t>
  </si>
  <si>
    <t>CAC Santa Barbara County, Inc.</t>
  </si>
  <si>
    <t>Sacred Heart Community Services</t>
  </si>
  <si>
    <t>CAB of Santa Cruz County, Inc.</t>
  </si>
  <si>
    <t>Shasta County CAA</t>
  </si>
  <si>
    <t>CAP of Solano County</t>
  </si>
  <si>
    <t>CAP of Sonoma County</t>
  </si>
  <si>
    <t>Central Valley Opportunity Center, Inc.</t>
  </si>
  <si>
    <t>Sutter County CAA</t>
  </si>
  <si>
    <t>Tehama County CAA</t>
  </si>
  <si>
    <t>Community Services &amp; Employment Training, Inc.</t>
  </si>
  <si>
    <t>Community Action of Ventura County, Inc.</t>
  </si>
  <si>
    <t>County of Yolo, Dept of employment &amp; Social Services</t>
  </si>
  <si>
    <t>California Human Development Corporation</t>
  </si>
  <si>
    <t>Proteus, Inc.</t>
  </si>
  <si>
    <t>CUI see contract #4263 for combined $</t>
  </si>
  <si>
    <t>CVOC see contract #4249 for combined $</t>
  </si>
  <si>
    <t xml:space="preserve">2011 CSBG and Discretionary Funds </t>
  </si>
  <si>
    <t>Contract Number</t>
  </si>
  <si>
    <r>
      <t xml:space="preserve">Accumulative Total  
</t>
    </r>
    <r>
      <rPr>
        <b/>
        <sz val="10"/>
        <rFont val="Arial"/>
        <family val="2"/>
      </rPr>
      <t>(This total must match the total on the 425.OF)</t>
    </r>
  </si>
  <si>
    <r>
      <t xml:space="preserve">Accumulative Total  
</t>
    </r>
    <r>
      <rPr>
        <b/>
        <sz val="10"/>
        <rFont val="Arial"/>
        <family val="2"/>
      </rPr>
      <t>(This must match the total on the 425.OF)</t>
    </r>
  </si>
  <si>
    <t xml:space="preserve">Nevada County Dept of Housing </t>
  </si>
  <si>
    <t>Yuba County CSC</t>
  </si>
  <si>
    <t>Center of Employment Training</t>
  </si>
  <si>
    <t>Contra Costa Employment &amp; HS</t>
  </si>
  <si>
    <t xml:space="preserve">Inyo Mono Advocates for CA </t>
  </si>
  <si>
    <t>NCIDC includes NCIDC/LIFE (core funding)</t>
  </si>
  <si>
    <r>
      <t>awarded NCO (</t>
    </r>
    <r>
      <rPr>
        <sz val="10"/>
        <color indexed="10"/>
        <rFont val="Arial"/>
        <family val="2"/>
      </rPr>
      <t>L</t>
    </r>
    <r>
      <rPr>
        <sz val="10"/>
        <color indexed="10"/>
        <rFont val="Arial"/>
        <family val="2"/>
      </rPr>
      <t>ake</t>
    </r>
    <r>
      <rPr>
        <sz val="10"/>
        <rFont val="Arial"/>
        <family val="0"/>
      </rPr>
      <t>) contract</t>
    </r>
  </si>
  <si>
    <r>
      <rPr>
        <b/>
        <sz val="10"/>
        <rFont val="Times New Roman"/>
        <family val="1"/>
      </rPr>
      <t>Note:</t>
    </r>
    <r>
      <rPr>
        <sz val="10"/>
        <rFont val="Times New Roman"/>
        <family val="1"/>
      </rPr>
      <t xml:space="preserve"> to move straight down the column use the</t>
    </r>
    <r>
      <rPr>
        <b/>
        <sz val="10"/>
        <rFont val="Times New Roman"/>
        <family val="1"/>
      </rPr>
      <t xml:space="preserve"> "enter"</t>
    </r>
    <r>
      <rPr>
        <sz val="10"/>
        <rFont val="Times New Roman"/>
        <family val="1"/>
      </rPr>
      <t xml:space="preserve"> key. To move side to side use the</t>
    </r>
    <r>
      <rPr>
        <b/>
        <sz val="10"/>
        <rFont val="Times New Roman"/>
        <family val="1"/>
      </rPr>
      <t xml:space="preserve"> "tab"</t>
    </r>
    <r>
      <rPr>
        <sz val="10"/>
        <rFont val="Times New Roman"/>
        <family val="1"/>
      </rPr>
      <t xml:space="preserve"> key.</t>
    </r>
  </si>
  <si>
    <t>Disc.</t>
  </si>
  <si>
    <t>MSFW</t>
  </si>
  <si>
    <t>1/20/12 - I spoke with Leslie and explained to her that Luz contrac as not been executed. Leslie told me to check with the field rep. I spoke with Jady and she said the 2011 contract will be returned in February 212.. I will hide these dollars for next years report 2012.</t>
  </si>
  <si>
    <t>This agency has closed its doors and has only spent 48,259.63 there is a remaining 12,911.16 that is left in this contract. 1/18/12 - Luz said we need to submit a closeout letter and make recommendation for the remaining dollars. 1/20/12 - Leslie asked me to email her this infomation and she will forward this info to Sukie.  we may need to report the 12,911.16 on next years 2012 CSBG IS report.</t>
  </si>
  <si>
    <t>San Mateo County</t>
  </si>
  <si>
    <t>MSFW (see MSFW)</t>
  </si>
  <si>
    <t xml:space="preserve">Limited Purpose Contract </t>
  </si>
  <si>
    <t>1/20/12 - I spoke with Leslie regarding the 510,055 contract. Luz said this contract has not been executed. Leslie asked me to check with Field rep.(Diamond) and Luz is correct this contract has not been amended yet. I will hide these dollars and report next years CSBGIS 2012  .. Agency add the 510,055 so leslie said just leave it becasue they are short staff.</t>
  </si>
  <si>
    <t>Frist agency only report the $256,687 then submit revised for the total amount. 511,673</t>
  </si>
  <si>
    <t>Adjusted - this is the final after all reports were submitted.</t>
  </si>
  <si>
    <t>(see LPA)</t>
  </si>
  <si>
    <t xml:space="preserve">Disc.  </t>
  </si>
  <si>
    <t>Youth    (Individuals aged 12-18)</t>
  </si>
  <si>
    <t>Seniors    (Individuals aged 55 and up)</t>
  </si>
  <si>
    <t xml:space="preserve">2013 CSBG and Discretionary Funds </t>
  </si>
  <si>
    <t>Table 1:  Expenditures By Service Category, Program Year 2013</t>
  </si>
  <si>
    <t>13F-</t>
  </si>
  <si>
    <t>CVOC (see contract #3047 for combined $)</t>
  </si>
  <si>
    <t>CUI see contract #3013 for combined $</t>
  </si>
  <si>
    <t>Del Norte Senior Center (see contract #3008 for combined $)</t>
  </si>
  <si>
    <t>Project Go, Placer County</t>
  </si>
  <si>
    <t xml:space="preserve">2012 CSBG and Discretionary Funds </t>
  </si>
  <si>
    <t>12F-</t>
  </si>
  <si>
    <t>CVOC (see contract #4447 for combined $)</t>
  </si>
  <si>
    <t>CUI see contract #4413 for combined $</t>
  </si>
  <si>
    <t>Del Norte Senior Center (see contract #4408 for combined $)</t>
  </si>
  <si>
    <t xml:space="preserve">3124 - contract funds of 17,239.82 were disencumbered agency received a total of 57,567.18 for this contract.  </t>
  </si>
  <si>
    <t>Discretionary</t>
  </si>
  <si>
    <t xml:space="preserve">Discretionary  </t>
  </si>
  <si>
    <t xml:space="preserve">Inyo Mono Advocates for Community Action, Inc. </t>
  </si>
  <si>
    <t>Contra Costa Employment &amp; Human Services Dept.</t>
  </si>
  <si>
    <t>Fresno County Economic Opportunity Commission</t>
  </si>
  <si>
    <t>Redwood Community Action Agency</t>
  </si>
  <si>
    <t>Lassen/Plumas/Sierra Community Action Agency</t>
  </si>
  <si>
    <t>Merced County Community Action Agency</t>
  </si>
  <si>
    <t>Modoc-Siskiyou Community Action Agency</t>
  </si>
  <si>
    <t>Shasta County Community Action Agency</t>
  </si>
  <si>
    <t>Sutter County Community Action Agency</t>
  </si>
  <si>
    <t>Tehama County Community Action Agency</t>
  </si>
  <si>
    <t>Berkeley Community Action Agency</t>
  </si>
  <si>
    <t>Amador/Tuolumne Community Action Agency</t>
  </si>
  <si>
    <t>Calaveras-Mariposa Community Action Agency</t>
  </si>
  <si>
    <t>City of Oakland, Department of Human Services</t>
  </si>
  <si>
    <t xml:space="preserve">Community Action Agency of Butte County, Inc. </t>
  </si>
  <si>
    <t>El Dorado County Health &amp; Human Services Agency</t>
  </si>
  <si>
    <t>Glenn County Human Resources Agency</t>
  </si>
  <si>
    <t>Community Action Partnership of Kern</t>
  </si>
  <si>
    <t>Kings Community Action Organization, Inc.</t>
  </si>
  <si>
    <t>Long Beach Community Action Partnership</t>
  </si>
  <si>
    <t>County of Los Angeles, Dept. of Public Social Services</t>
  </si>
  <si>
    <t>City of Los Angeles , Community Development Department</t>
  </si>
  <si>
    <t>Monterey County Community Action Partnership</t>
  </si>
  <si>
    <t>Community Action Partnership of Orange County</t>
  </si>
  <si>
    <t>Community Action Partnership of Riverside County</t>
  </si>
  <si>
    <t>Community Action Partnership of San Bernardino County</t>
  </si>
  <si>
    <t>Community Action Partnership of San Luis Obispo County, Inc.</t>
  </si>
  <si>
    <t>Community Action Partnership of Solano County</t>
  </si>
  <si>
    <t>Community Action Partnership of Sonoma County</t>
  </si>
  <si>
    <t>Community Action Partnership of Madera County</t>
  </si>
  <si>
    <t>Nevada County Dept. of Housing and Communty Services</t>
  </si>
  <si>
    <t>Project Go, Inc.</t>
  </si>
  <si>
    <t>San Benito County Dept. of Community Services &amp; Workforce</t>
  </si>
  <si>
    <t>County of San Diego, Health &amp; Human Services Agency, CAP</t>
  </si>
  <si>
    <t>Economic  Opportunity Council of San Francisco</t>
  </si>
  <si>
    <t>San Joaquin County Dept. of Aging &amp; Community Services</t>
  </si>
  <si>
    <t>San Mateo County Human Services Agency</t>
  </si>
  <si>
    <t>Community Action Commission Santa Barbara County, Inc.</t>
  </si>
  <si>
    <t>Community Action Board of Santa Cruz County, Inc.</t>
  </si>
  <si>
    <t>County of Yolo, Dept of Employment &amp; Social Services</t>
  </si>
  <si>
    <t>Yuba County Community Services Commission</t>
  </si>
  <si>
    <t>Northern California Indian Dev. Council Inc. (Core Funding)</t>
  </si>
  <si>
    <t>LA City/County Native American Indian Commission</t>
  </si>
  <si>
    <t xml:space="preserve">California Human Development </t>
  </si>
  <si>
    <t>Center for Employment Training</t>
  </si>
  <si>
    <t xml:space="preserve">Rural Community Assistance Corporation </t>
  </si>
  <si>
    <t xml:space="preserve">Migrant &amp; Seasonal Farmworkers </t>
  </si>
  <si>
    <t>Northern California Indian Dev. Council Inc. (core funding)</t>
  </si>
  <si>
    <t>Nevada County Dept. of Housing and Community Services</t>
  </si>
  <si>
    <t>County of Yolo, Dept. of Employment &amp; Social Services</t>
  </si>
  <si>
    <t>Economic Opportunity Council of San Francisco</t>
  </si>
  <si>
    <t>Karuk Tribe of California (Core Funding)</t>
  </si>
  <si>
    <t>Northern California Indian Dev. Council Inc. &amp; LIFE (core funding)</t>
  </si>
  <si>
    <t xml:space="preserve">Limited Purpose Agency </t>
  </si>
  <si>
    <t>Description of the programs(s) included in "Other" service category:</t>
  </si>
  <si>
    <t>Of the CSBG funds reported above how much was used for administration.</t>
  </si>
  <si>
    <t>Table 2:  Expenditures for Services by Demographic Category, Program Year 2013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</si>
</sst>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00;;@"/>
    <numFmt numFmtId="166" formatCode="&quot;$&quot;#,##0.00"/>
    <numFmt numFmtId="167" formatCode="[$-409]dddd\,\ mmmm\ dd\,\ yyyy"/>
    <numFmt numFmtId="168" formatCode="00000"/>
    <numFmt numFmtId="169" formatCode="&quot;$&quot;#,##0"/>
    <numFmt numFmtId="170" formatCode="&quot;Yes&quot;;&quot;Yes&quot;;&quot;No&quot;"/>
    <numFmt numFmtId="171" formatCode="&quot;True&quot;;&quot;True&quot;;&quot;False&quot;"/>
    <numFmt numFmtId="172" formatCode="&quot;On&quot;;&quot;On&quot;;&quot;Off&quot;"/>
    <numFmt numFmtId="173" formatCode="[$€-2]\ #,##0.00_);[Red]\([$€-2]\ #,##0.00\)"/>
  </numFmts>
  <fonts count="62">
    <font>
      <sz val="10"/>
      <name val="Arial"/>
      <family val="0"/>
    </font>
    <font>
      <sz val="10"/>
      <name val="Times New Roman"/>
      <family val="1"/>
    </font>
    <font>
      <b/>
      <sz val="14"/>
      <name val="Times New Roman"/>
      <family val="1"/>
    </font>
    <font>
      <sz val="12"/>
      <name val="Times New Roman"/>
      <family val="1"/>
    </font>
    <font>
      <b/>
      <sz val="10"/>
      <name val="Arial"/>
      <family val="2"/>
    </font>
    <font>
      <b/>
      <sz val="16"/>
      <name val="Times New Roman"/>
      <family val="1"/>
    </font>
    <font>
      <b/>
      <sz val="10"/>
      <name val="Times New Roman"/>
      <family val="1"/>
    </font>
    <font>
      <u val="single"/>
      <sz val="10"/>
      <color indexed="12"/>
      <name val="Arial"/>
      <family val="2"/>
    </font>
    <font>
      <u val="single"/>
      <sz val="10"/>
      <color indexed="36"/>
      <name val="Arial"/>
      <family val="2"/>
    </font>
    <font>
      <sz val="10"/>
      <name val="Cambria"/>
      <family val="1"/>
    </font>
    <font>
      <sz val="11"/>
      <name val="Calibri"/>
      <family val="2"/>
    </font>
    <font>
      <sz val="10"/>
      <color indexed="10"/>
      <name val="Arial"/>
      <family val="2"/>
    </font>
    <font>
      <b/>
      <sz val="11"/>
      <name val="Arial"/>
      <family val="2"/>
    </font>
    <font>
      <sz val="20"/>
      <name val="Tahoma"/>
      <family val="2"/>
    </font>
    <font>
      <b/>
      <sz val="14"/>
      <name val="Arial"/>
      <family val="2"/>
    </font>
    <font>
      <sz val="9"/>
      <name val="Times New Roman"/>
      <family val="1"/>
    </font>
    <font>
      <b/>
      <sz val="9"/>
      <name val="Times New Roman"/>
      <family val="1"/>
    </font>
    <font>
      <b/>
      <sz val="20"/>
      <name val="Arial"/>
      <family val="2"/>
    </font>
    <font>
      <sz val="20"/>
      <name val="Arial"/>
      <family val="2"/>
    </font>
    <font>
      <sz val="16"/>
      <name val="Cambria"/>
      <family val="1"/>
    </font>
    <font>
      <b/>
      <sz val="14"/>
      <name val="Cambria"/>
      <family val="1"/>
    </font>
    <font>
      <sz val="14"/>
      <name val="Cambria"/>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56"/>
      <name val="Arial"/>
      <family val="2"/>
    </font>
    <font>
      <sz val="10"/>
      <color indexed="3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2" tint="-0.24993999302387238"/>
      <name val="Times New Roman"/>
      <family val="1"/>
    </font>
    <font>
      <u val="single"/>
      <sz val="10"/>
      <color theme="3"/>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9"/>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double"/>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style="thin"/>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style="medium"/>
      <top style="thin"/>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dashed"/>
      <right style="thin"/>
      <top style="medium"/>
      <bottom>
        <color indexed="63"/>
      </bottom>
    </border>
    <border>
      <left style="dashed"/>
      <right style="thin"/>
      <top style="thin"/>
      <bottom>
        <color indexed="63"/>
      </bottom>
    </border>
    <border>
      <left style="dashed"/>
      <right style="thin"/>
      <top>
        <color indexed="63"/>
      </top>
      <bottom>
        <color indexed="63"/>
      </bottom>
    </border>
    <border>
      <left style="dashed"/>
      <right style="thin"/>
      <top style="thin"/>
      <bottom style="thin"/>
    </border>
    <border>
      <left style="dashed"/>
      <right style="thin"/>
      <top>
        <color indexed="63"/>
      </top>
      <bottom style="thin"/>
    </border>
    <border>
      <left style="dashed"/>
      <right style="thin"/>
      <top style="thin"/>
      <bottom style="medium"/>
    </border>
    <border>
      <left style="dashed"/>
      <right style="thin"/>
      <top style="medium"/>
      <bottom style="thin"/>
    </border>
    <border>
      <left style="thin"/>
      <right>
        <color indexed="63"/>
      </right>
      <top style="thin"/>
      <bottom style="medium"/>
    </border>
    <border>
      <left style="thin"/>
      <right>
        <color indexed="63"/>
      </right>
      <top style="medium"/>
      <bottom>
        <color indexed="63"/>
      </bottom>
    </border>
    <border>
      <left style="thin"/>
      <right style="medium"/>
      <top style="thin"/>
      <bottom style="thin"/>
    </border>
    <border>
      <left style="medium"/>
      <right style="thin"/>
      <top>
        <color indexed="63"/>
      </top>
      <bottom style="thin"/>
    </border>
    <border>
      <left style="thin"/>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thin"/>
      <right style="medium"/>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30">
    <xf numFmtId="0" fontId="0" fillId="0" borderId="0" xfId="0" applyAlignment="1">
      <alignment/>
    </xf>
    <xf numFmtId="0" fontId="1" fillId="33" borderId="0" xfId="0" applyFont="1" applyFill="1" applyAlignment="1" applyProtection="1">
      <alignment/>
      <protection/>
    </xf>
    <xf numFmtId="0" fontId="1" fillId="0" borderId="0" xfId="0" applyFont="1" applyAlignment="1" applyProtection="1">
      <alignment/>
      <protection/>
    </xf>
    <xf numFmtId="0" fontId="1" fillId="0" borderId="10" xfId="0" applyFont="1" applyBorder="1" applyAlignment="1" applyProtection="1">
      <alignment/>
      <protection/>
    </xf>
    <xf numFmtId="0" fontId="5" fillId="0" borderId="11" xfId="0" applyFont="1" applyBorder="1" applyAlignment="1" applyProtection="1">
      <alignment/>
      <protection/>
    </xf>
    <xf numFmtId="0" fontId="1" fillId="0" borderId="11" xfId="0" applyFont="1" applyBorder="1" applyAlignment="1" applyProtection="1">
      <alignment/>
      <protection/>
    </xf>
    <xf numFmtId="0" fontId="2" fillId="0" borderId="10" xfId="0" applyFont="1" applyBorder="1" applyAlignment="1" applyProtection="1">
      <alignment/>
      <protection/>
    </xf>
    <xf numFmtId="0" fontId="1" fillId="0" borderId="0" xfId="0" applyFont="1" applyBorder="1" applyAlignment="1" applyProtection="1">
      <alignment/>
      <protection/>
    </xf>
    <xf numFmtId="0" fontId="1" fillId="0" borderId="0" xfId="0" applyFont="1" applyFill="1" applyBorder="1" applyAlignment="1" applyProtection="1">
      <alignment/>
      <protection/>
    </xf>
    <xf numFmtId="49" fontId="1" fillId="0" borderId="12" xfId="0" applyNumberFormat="1" applyFont="1" applyBorder="1" applyAlignment="1" applyProtection="1">
      <alignment vertical="center"/>
      <protection/>
    </xf>
    <xf numFmtId="49" fontId="1" fillId="0" borderId="13" xfId="0" applyNumberFormat="1" applyFont="1" applyBorder="1" applyAlignment="1" applyProtection="1">
      <alignment vertical="center"/>
      <protection/>
    </xf>
    <xf numFmtId="0" fontId="1" fillId="0" borderId="14" xfId="0" applyFont="1" applyBorder="1" applyAlignment="1" applyProtection="1">
      <alignment vertical="center"/>
      <protection/>
    </xf>
    <xf numFmtId="49" fontId="1" fillId="0" borderId="15" xfId="0" applyNumberFormat="1"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0" fontId="6" fillId="0" borderId="18" xfId="0" applyFont="1" applyBorder="1" applyAlignment="1" applyProtection="1">
      <alignment vertical="center"/>
      <protection/>
    </xf>
    <xf numFmtId="0" fontId="3" fillId="0" borderId="0" xfId="0" applyFont="1" applyAlignment="1" applyProtection="1">
      <alignment/>
      <protection/>
    </xf>
    <xf numFmtId="0" fontId="0" fillId="0" borderId="0" xfId="0" applyAlignment="1" applyProtection="1">
      <alignment horizontal="left" vertical="top"/>
      <protection/>
    </xf>
    <xf numFmtId="0" fontId="1" fillId="0" borderId="0" xfId="0" applyFont="1" applyBorder="1" applyAlignment="1" applyProtection="1">
      <alignment/>
      <protection/>
    </xf>
    <xf numFmtId="0" fontId="1" fillId="0" borderId="0" xfId="0" applyFont="1" applyFill="1" applyBorder="1" applyAlignment="1" applyProtection="1">
      <alignment/>
      <protection/>
    </xf>
    <xf numFmtId="0" fontId="1" fillId="33" borderId="0" xfId="0" applyFont="1" applyFill="1" applyBorder="1" applyAlignment="1" applyProtection="1">
      <alignment/>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horizontal="left" vertical="center"/>
      <protection/>
    </xf>
    <xf numFmtId="164" fontId="1" fillId="0" borderId="0" xfId="0" applyNumberFormat="1" applyFont="1" applyFill="1" applyBorder="1" applyAlignment="1" applyProtection="1">
      <alignment horizontal="center" vertical="center"/>
      <protection/>
    </xf>
    <xf numFmtId="0" fontId="1" fillId="0" borderId="0" xfId="0" applyFont="1" applyFill="1" applyAlignment="1" applyProtection="1">
      <alignment/>
      <protection/>
    </xf>
    <xf numFmtId="0" fontId="1" fillId="0" borderId="10" xfId="0" applyFont="1" applyFill="1" applyBorder="1" applyAlignment="1" applyProtection="1">
      <alignment/>
      <protection/>
    </xf>
    <xf numFmtId="14" fontId="1" fillId="0" borderId="0" xfId="0" applyNumberFormat="1" applyFont="1" applyFill="1" applyBorder="1" applyAlignment="1" applyProtection="1">
      <alignment horizontal="center" vertical="center"/>
      <protection/>
    </xf>
    <xf numFmtId="0" fontId="0" fillId="0" borderId="19" xfId="0" applyBorder="1" applyAlignment="1">
      <alignment/>
    </xf>
    <xf numFmtId="0" fontId="0" fillId="0" borderId="0" xfId="0" applyAlignment="1">
      <alignment/>
    </xf>
    <xf numFmtId="0" fontId="0" fillId="0" borderId="20" xfId="0" applyBorder="1" applyAlignment="1">
      <alignment vertical="center"/>
    </xf>
    <xf numFmtId="0" fontId="0" fillId="0" borderId="21" xfId="0" applyBorder="1" applyAlignment="1">
      <alignment vertical="center"/>
    </xf>
    <xf numFmtId="0" fontId="0" fillId="0" borderId="14" xfId="0" applyBorder="1" applyAlignment="1">
      <alignment vertical="center"/>
    </xf>
    <xf numFmtId="0" fontId="0" fillId="0" borderId="0" xfId="0" applyBorder="1" applyAlignment="1">
      <alignment/>
    </xf>
    <xf numFmtId="0" fontId="0" fillId="0" borderId="22" xfId="0" applyBorder="1" applyAlignment="1">
      <alignment vertical="center"/>
    </xf>
    <xf numFmtId="3" fontId="0" fillId="0" borderId="0" xfId="0" applyNumberFormat="1" applyAlignment="1">
      <alignment/>
    </xf>
    <xf numFmtId="0" fontId="56" fillId="0" borderId="0" xfId="0" applyFont="1" applyAlignment="1">
      <alignment/>
    </xf>
    <xf numFmtId="166" fontId="0" fillId="0" borderId="0" xfId="0" applyNumberFormat="1" applyAlignment="1">
      <alignment/>
    </xf>
    <xf numFmtId="0" fontId="0" fillId="0" borderId="0" xfId="0" applyFont="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169" fontId="56" fillId="0" borderId="0" xfId="0" applyNumberFormat="1" applyFont="1" applyBorder="1" applyAlignment="1">
      <alignment/>
    </xf>
    <xf numFmtId="0" fontId="0" fillId="0" borderId="25" xfId="0" applyBorder="1" applyAlignment="1">
      <alignment/>
    </xf>
    <xf numFmtId="0" fontId="57" fillId="34" borderId="26" xfId="0" applyFont="1" applyFill="1" applyBorder="1" applyAlignment="1">
      <alignment/>
    </xf>
    <xf numFmtId="0" fontId="0" fillId="0" borderId="24" xfId="0" applyFont="1" applyBorder="1" applyAlignment="1">
      <alignment/>
    </xf>
    <xf numFmtId="0" fontId="0" fillId="34" borderId="23" xfId="0" applyFill="1" applyBorder="1" applyAlignment="1">
      <alignment/>
    </xf>
    <xf numFmtId="0" fontId="0" fillId="34" borderId="27" xfId="0" applyFill="1" applyBorder="1" applyAlignment="1">
      <alignment/>
    </xf>
    <xf numFmtId="0" fontId="0" fillId="34" borderId="26" xfId="0" applyFill="1" applyBorder="1" applyAlignment="1">
      <alignment/>
    </xf>
    <xf numFmtId="0" fontId="0" fillId="0" borderId="26" xfId="0" applyBorder="1" applyAlignment="1">
      <alignment/>
    </xf>
    <xf numFmtId="0" fontId="0" fillId="34" borderId="24" xfId="0" applyFont="1" applyFill="1" applyBorder="1" applyAlignment="1">
      <alignment/>
    </xf>
    <xf numFmtId="0" fontId="0" fillId="35" borderId="23" xfId="0" applyFont="1" applyFill="1" applyBorder="1" applyAlignment="1">
      <alignment/>
    </xf>
    <xf numFmtId="0" fontId="0" fillId="34" borderId="26" xfId="0" applyFont="1" applyFill="1" applyBorder="1" applyAlignment="1">
      <alignment/>
    </xf>
    <xf numFmtId="0" fontId="0" fillId="0" borderId="26" xfId="0" applyFont="1" applyBorder="1" applyAlignment="1">
      <alignment/>
    </xf>
    <xf numFmtId="0" fontId="0" fillId="34" borderId="23" xfId="0" applyFont="1" applyFill="1" applyBorder="1" applyAlignment="1">
      <alignment/>
    </xf>
    <xf numFmtId="0" fontId="0" fillId="0" borderId="23" xfId="0" applyFont="1" applyBorder="1" applyAlignment="1">
      <alignment/>
    </xf>
    <xf numFmtId="0" fontId="0" fillId="34" borderId="24" xfId="0" applyFill="1" applyBorder="1" applyAlignment="1">
      <alignment/>
    </xf>
    <xf numFmtId="0" fontId="10" fillId="0" borderId="23" xfId="0" applyFont="1" applyBorder="1" applyAlignment="1">
      <alignment/>
    </xf>
    <xf numFmtId="0" fontId="10" fillId="0" borderId="27" xfId="0" applyFont="1" applyBorder="1" applyAlignment="1">
      <alignment/>
    </xf>
    <xf numFmtId="0" fontId="10" fillId="0" borderId="24" xfId="0" applyFont="1" applyBorder="1" applyAlignment="1">
      <alignment/>
    </xf>
    <xf numFmtId="0" fontId="0" fillId="34" borderId="27" xfId="0" applyFont="1" applyFill="1" applyBorder="1" applyAlignment="1">
      <alignment/>
    </xf>
    <xf numFmtId="0" fontId="0" fillId="36" borderId="27" xfId="0" applyFill="1" applyBorder="1" applyAlignment="1">
      <alignment/>
    </xf>
    <xf numFmtId="0" fontId="0" fillId="0" borderId="27" xfId="0" applyFont="1" applyBorder="1" applyAlignment="1">
      <alignment/>
    </xf>
    <xf numFmtId="0" fontId="0" fillId="36" borderId="27" xfId="0" applyFont="1" applyFill="1" applyBorder="1" applyAlignment="1">
      <alignment/>
    </xf>
    <xf numFmtId="169" fontId="4" fillId="0" borderId="0" xfId="0" applyNumberFormat="1" applyFont="1" applyAlignment="1">
      <alignment/>
    </xf>
    <xf numFmtId="0" fontId="0" fillId="37" borderId="23" xfId="0" applyFill="1" applyBorder="1" applyAlignment="1">
      <alignment/>
    </xf>
    <xf numFmtId="169" fontId="4" fillId="36" borderId="28" xfId="0" applyNumberFormat="1" applyFont="1" applyFill="1" applyBorder="1" applyAlignment="1">
      <alignment/>
    </xf>
    <xf numFmtId="169" fontId="4" fillId="35" borderId="28" xfId="0" applyNumberFormat="1" applyFont="1" applyFill="1" applyBorder="1" applyAlignment="1">
      <alignment/>
    </xf>
    <xf numFmtId="0" fontId="0" fillId="36" borderId="26" xfId="0" applyFill="1" applyBorder="1" applyAlignment="1">
      <alignment/>
    </xf>
    <xf numFmtId="0" fontId="0" fillId="34" borderId="26" xfId="0" applyFont="1" applyFill="1" applyBorder="1" applyAlignment="1">
      <alignment/>
    </xf>
    <xf numFmtId="0" fontId="0" fillId="34" borderId="26" xfId="0" applyFill="1" applyBorder="1" applyAlignment="1">
      <alignment/>
    </xf>
    <xf numFmtId="169" fontId="4" fillId="34" borderId="28" xfId="0" applyNumberFormat="1" applyFont="1" applyFill="1" applyBorder="1" applyAlignment="1">
      <alignment/>
    </xf>
    <xf numFmtId="169" fontId="4" fillId="0" borderId="28" xfId="0" applyNumberFormat="1" applyFont="1" applyBorder="1" applyAlignment="1">
      <alignment/>
    </xf>
    <xf numFmtId="169" fontId="4" fillId="0" borderId="29" xfId="0" applyNumberFormat="1" applyFont="1" applyBorder="1" applyAlignment="1">
      <alignment/>
    </xf>
    <xf numFmtId="169" fontId="4" fillId="34" borderId="30" xfId="0" applyNumberFormat="1" applyFont="1" applyFill="1" applyBorder="1" applyAlignment="1">
      <alignment/>
    </xf>
    <xf numFmtId="169" fontId="4" fillId="0" borderId="31" xfId="0" applyNumberFormat="1" applyFont="1" applyBorder="1" applyAlignment="1">
      <alignment/>
    </xf>
    <xf numFmtId="169" fontId="0" fillId="36" borderId="28" xfId="0" applyNumberFormat="1" applyFill="1" applyBorder="1" applyAlignment="1">
      <alignment/>
    </xf>
    <xf numFmtId="169" fontId="4" fillId="34" borderId="30" xfId="0" applyNumberFormat="1" applyFont="1" applyFill="1" applyBorder="1" applyAlignment="1">
      <alignment/>
    </xf>
    <xf numFmtId="0" fontId="0" fillId="0" borderId="32" xfId="0" applyBorder="1" applyAlignment="1">
      <alignment/>
    </xf>
    <xf numFmtId="0" fontId="0" fillId="0" borderId="32" xfId="0" applyBorder="1" applyAlignment="1">
      <alignment horizontal="left"/>
    </xf>
    <xf numFmtId="3" fontId="0" fillId="0" borderId="32" xfId="0" applyNumberFormat="1" applyBorder="1" applyAlignment="1">
      <alignment/>
    </xf>
    <xf numFmtId="0" fontId="0" fillId="34" borderId="33" xfId="0" applyFill="1" applyBorder="1" applyAlignment="1">
      <alignment/>
    </xf>
    <xf numFmtId="0" fontId="0" fillId="34" borderId="33" xfId="0" applyFill="1" applyBorder="1" applyAlignment="1">
      <alignment horizontal="left"/>
    </xf>
    <xf numFmtId="3" fontId="57" fillId="34" borderId="33" xfId="0" applyNumberFormat="1" applyFont="1" applyFill="1" applyBorder="1" applyAlignment="1">
      <alignment/>
    </xf>
    <xf numFmtId="0" fontId="0" fillId="0" borderId="34" xfId="0" applyBorder="1" applyAlignment="1">
      <alignment/>
    </xf>
    <xf numFmtId="0" fontId="0" fillId="0" borderId="34" xfId="0" applyBorder="1" applyAlignment="1">
      <alignment horizontal="left"/>
    </xf>
    <xf numFmtId="3" fontId="0" fillId="0" borderId="34" xfId="0" applyNumberFormat="1" applyBorder="1" applyAlignment="1">
      <alignment/>
    </xf>
    <xf numFmtId="0" fontId="0" fillId="0" borderId="35" xfId="0" applyFont="1" applyBorder="1" applyAlignment="1">
      <alignment/>
    </xf>
    <xf numFmtId="0" fontId="0" fillId="0" borderId="35" xfId="0" applyBorder="1" applyAlignment="1">
      <alignment horizontal="left"/>
    </xf>
    <xf numFmtId="3" fontId="0" fillId="0" borderId="35" xfId="0" applyNumberFormat="1" applyBorder="1" applyAlignment="1">
      <alignment/>
    </xf>
    <xf numFmtId="0" fontId="0" fillId="34" borderId="34" xfId="0" applyFill="1" applyBorder="1" applyAlignment="1">
      <alignment/>
    </xf>
    <xf numFmtId="0" fontId="0" fillId="34" borderId="34" xfId="0" applyFill="1" applyBorder="1" applyAlignment="1">
      <alignment horizontal="left"/>
    </xf>
    <xf numFmtId="3" fontId="0" fillId="34" borderId="34" xfId="0" applyNumberFormat="1" applyFill="1" applyBorder="1" applyAlignment="1">
      <alignment/>
    </xf>
    <xf numFmtId="0" fontId="0" fillId="34" borderId="36" xfId="0" applyFill="1" applyBorder="1" applyAlignment="1">
      <alignment/>
    </xf>
    <xf numFmtId="0" fontId="0" fillId="34" borderId="36" xfId="0" applyFill="1" applyBorder="1" applyAlignment="1">
      <alignment horizontal="left"/>
    </xf>
    <xf numFmtId="3" fontId="0" fillId="34" borderId="36" xfId="0" applyNumberFormat="1" applyFill="1" applyBorder="1" applyAlignment="1">
      <alignment/>
    </xf>
    <xf numFmtId="0" fontId="0" fillId="0" borderId="35" xfId="0" applyFill="1" applyBorder="1" applyAlignment="1">
      <alignment/>
    </xf>
    <xf numFmtId="3" fontId="0" fillId="34" borderId="33" xfId="0" applyNumberFormat="1" applyFill="1" applyBorder="1" applyAlignment="1">
      <alignment/>
    </xf>
    <xf numFmtId="0" fontId="0" fillId="0" borderId="33" xfId="0" applyBorder="1" applyAlignment="1">
      <alignment/>
    </xf>
    <xf numFmtId="0" fontId="0" fillId="0" borderId="33" xfId="0" applyBorder="1" applyAlignment="1">
      <alignment horizontal="left"/>
    </xf>
    <xf numFmtId="3" fontId="0" fillId="0" borderId="33" xfId="0" applyNumberFormat="1" applyBorder="1" applyAlignment="1">
      <alignment/>
    </xf>
    <xf numFmtId="0" fontId="0" fillId="0" borderId="35" xfId="0" applyBorder="1" applyAlignment="1">
      <alignment/>
    </xf>
    <xf numFmtId="0" fontId="0" fillId="34" borderId="35" xfId="0" applyFont="1" applyFill="1" applyBorder="1" applyAlignment="1">
      <alignment/>
    </xf>
    <xf numFmtId="0" fontId="0" fillId="34" borderId="35" xfId="0" applyFill="1" applyBorder="1" applyAlignment="1">
      <alignment horizontal="left"/>
    </xf>
    <xf numFmtId="3" fontId="0" fillId="34" borderId="35" xfId="0" applyNumberFormat="1" applyFill="1" applyBorder="1" applyAlignment="1">
      <alignment/>
    </xf>
    <xf numFmtId="0" fontId="0" fillId="35" borderId="34" xfId="0" applyFill="1" applyBorder="1" applyAlignment="1">
      <alignment/>
    </xf>
    <xf numFmtId="0" fontId="0" fillId="35" borderId="34" xfId="0" applyFill="1" applyBorder="1" applyAlignment="1">
      <alignment horizontal="left"/>
    </xf>
    <xf numFmtId="3" fontId="0" fillId="35" borderId="34" xfId="0" applyNumberFormat="1" applyFill="1" applyBorder="1" applyAlignment="1">
      <alignment/>
    </xf>
    <xf numFmtId="0" fontId="0" fillId="0" borderId="36" xfId="0" applyBorder="1" applyAlignment="1">
      <alignment/>
    </xf>
    <xf numFmtId="0" fontId="0" fillId="0" borderId="36" xfId="0" applyBorder="1" applyAlignment="1">
      <alignment horizontal="left"/>
    </xf>
    <xf numFmtId="3" fontId="0" fillId="0" borderId="36" xfId="0" applyNumberFormat="1" applyBorder="1" applyAlignment="1">
      <alignment/>
    </xf>
    <xf numFmtId="0" fontId="0" fillId="34" borderId="35" xfId="0" applyFill="1" applyBorder="1" applyAlignment="1">
      <alignment/>
    </xf>
    <xf numFmtId="0" fontId="0" fillId="35" borderId="36" xfId="0" applyFill="1" applyBorder="1" applyAlignment="1">
      <alignment/>
    </xf>
    <xf numFmtId="0" fontId="0" fillId="35" borderId="36" xfId="0" applyFill="1" applyBorder="1" applyAlignment="1">
      <alignment horizontal="left"/>
    </xf>
    <xf numFmtId="3" fontId="0" fillId="35" borderId="36" xfId="0" applyNumberFormat="1" applyFill="1" applyBorder="1" applyAlignment="1">
      <alignment/>
    </xf>
    <xf numFmtId="0" fontId="0" fillId="35" borderId="35" xfId="0" applyFill="1" applyBorder="1" applyAlignment="1">
      <alignment/>
    </xf>
    <xf numFmtId="0" fontId="0" fillId="35" borderId="35" xfId="0" applyFill="1" applyBorder="1" applyAlignment="1">
      <alignment horizontal="left"/>
    </xf>
    <xf numFmtId="3" fontId="0" fillId="35" borderId="35" xfId="0" applyNumberFormat="1" applyFill="1" applyBorder="1" applyAlignment="1">
      <alignment/>
    </xf>
    <xf numFmtId="0" fontId="0" fillId="36" borderId="36" xfId="0" applyFill="1" applyBorder="1" applyAlignment="1">
      <alignment/>
    </xf>
    <xf numFmtId="3" fontId="0" fillId="36" borderId="36" xfId="0" applyNumberFormat="1" applyFill="1" applyBorder="1" applyAlignment="1">
      <alignment/>
    </xf>
    <xf numFmtId="0" fontId="0" fillId="37" borderId="34" xfId="0" applyFill="1" applyBorder="1" applyAlignment="1">
      <alignment/>
    </xf>
    <xf numFmtId="0" fontId="0" fillId="37" borderId="34" xfId="0" applyFill="1" applyBorder="1" applyAlignment="1">
      <alignment horizontal="left"/>
    </xf>
    <xf numFmtId="3" fontId="0" fillId="37" borderId="34" xfId="0" applyNumberFormat="1" applyFill="1" applyBorder="1" applyAlignment="1">
      <alignment/>
    </xf>
    <xf numFmtId="0" fontId="0" fillId="37" borderId="36" xfId="0" applyFill="1" applyBorder="1" applyAlignment="1">
      <alignment/>
    </xf>
    <xf numFmtId="0" fontId="0" fillId="37" borderId="36" xfId="0" applyFill="1" applyBorder="1" applyAlignment="1">
      <alignment horizontal="left"/>
    </xf>
    <xf numFmtId="3" fontId="0" fillId="37" borderId="36" xfId="0" applyNumberFormat="1" applyFill="1" applyBorder="1" applyAlignment="1">
      <alignment/>
    </xf>
    <xf numFmtId="0" fontId="0" fillId="36" borderId="33" xfId="0" applyFill="1" applyBorder="1" applyAlignment="1">
      <alignment/>
    </xf>
    <xf numFmtId="3" fontId="0" fillId="36" borderId="33" xfId="0" applyNumberFormat="1" applyFill="1" applyBorder="1" applyAlignment="1">
      <alignment/>
    </xf>
    <xf numFmtId="0" fontId="0" fillId="0" borderId="37" xfId="0" applyBorder="1" applyAlignment="1">
      <alignment/>
    </xf>
    <xf numFmtId="3" fontId="0" fillId="0" borderId="37" xfId="0" applyNumberFormat="1" applyBorder="1" applyAlignment="1">
      <alignment/>
    </xf>
    <xf numFmtId="169" fontId="4" fillId="34" borderId="31" xfId="0" applyNumberFormat="1" applyFont="1" applyFill="1" applyBorder="1" applyAlignment="1">
      <alignment/>
    </xf>
    <xf numFmtId="169" fontId="4" fillId="34" borderId="38" xfId="0" applyNumberFormat="1" applyFont="1" applyFill="1" applyBorder="1" applyAlignment="1">
      <alignment/>
    </xf>
    <xf numFmtId="0" fontId="12" fillId="36" borderId="39" xfId="0" applyFont="1" applyFill="1" applyBorder="1" applyAlignment="1">
      <alignment horizontal="center"/>
    </xf>
    <xf numFmtId="0" fontId="12" fillId="36" borderId="40" xfId="0" applyFont="1" applyFill="1" applyBorder="1" applyAlignment="1">
      <alignment horizontal="center" wrapText="1"/>
    </xf>
    <xf numFmtId="0" fontId="12" fillId="36" borderId="41" xfId="0" applyFont="1" applyFill="1" applyBorder="1" applyAlignment="1">
      <alignment horizontal="center" wrapText="1"/>
    </xf>
    <xf numFmtId="0" fontId="12" fillId="36" borderId="42" xfId="0" applyFont="1" applyFill="1" applyBorder="1" applyAlignment="1">
      <alignment horizontal="center"/>
    </xf>
    <xf numFmtId="0" fontId="12" fillId="36" borderId="43" xfId="0" applyFont="1" applyFill="1" applyBorder="1" applyAlignment="1">
      <alignment horizontal="center" wrapText="1"/>
    </xf>
    <xf numFmtId="0" fontId="12" fillId="36" borderId="44" xfId="0" applyFont="1" applyFill="1" applyBorder="1" applyAlignment="1">
      <alignment horizontal="center" wrapText="1"/>
    </xf>
    <xf numFmtId="0" fontId="0" fillId="34" borderId="33" xfId="0" applyFont="1" applyFill="1" applyBorder="1" applyAlignment="1">
      <alignment/>
    </xf>
    <xf numFmtId="0" fontId="0" fillId="35" borderId="24" xfId="0" applyFill="1" applyBorder="1" applyAlignment="1">
      <alignment/>
    </xf>
    <xf numFmtId="0" fontId="0" fillId="0" borderId="45" xfId="0" applyFont="1" applyBorder="1" applyAlignment="1">
      <alignment/>
    </xf>
    <xf numFmtId="0" fontId="0" fillId="37" borderId="27" xfId="0" applyFont="1" applyFill="1" applyBorder="1" applyAlignment="1">
      <alignment/>
    </xf>
    <xf numFmtId="3" fontId="10" fillId="34" borderId="33" xfId="0" applyNumberFormat="1" applyFont="1" applyFill="1" applyBorder="1" applyAlignment="1">
      <alignment/>
    </xf>
    <xf numFmtId="169" fontId="0" fillId="0" borderId="0" xfId="0" applyNumberFormat="1" applyAlignment="1">
      <alignment/>
    </xf>
    <xf numFmtId="3" fontId="4" fillId="0" borderId="0" xfId="0" applyNumberFormat="1" applyFont="1" applyAlignment="1">
      <alignment/>
    </xf>
    <xf numFmtId="169" fontId="4" fillId="0" borderId="30" xfId="0" applyNumberFormat="1" applyFont="1" applyBorder="1" applyAlignment="1">
      <alignment/>
    </xf>
    <xf numFmtId="169" fontId="4" fillId="0" borderId="28" xfId="0" applyNumberFormat="1" applyFont="1" applyBorder="1" applyAlignment="1">
      <alignment/>
    </xf>
    <xf numFmtId="169" fontId="4" fillId="0" borderId="46" xfId="0" applyNumberFormat="1" applyFont="1" applyBorder="1" applyAlignment="1">
      <alignment/>
    </xf>
    <xf numFmtId="169" fontId="4" fillId="34" borderId="29" xfId="0" applyNumberFormat="1" applyFont="1" applyFill="1" applyBorder="1" applyAlignment="1">
      <alignment/>
    </xf>
    <xf numFmtId="169" fontId="4" fillId="37" borderId="31" xfId="0" applyNumberFormat="1" applyFont="1" applyFill="1" applyBorder="1" applyAlignment="1">
      <alignment/>
    </xf>
    <xf numFmtId="0" fontId="0" fillId="34" borderId="47" xfId="0" applyFill="1" applyBorder="1" applyAlignment="1">
      <alignment/>
    </xf>
    <xf numFmtId="169" fontId="0" fillId="0" borderId="0" xfId="0" applyNumberFormat="1" applyBorder="1" applyAlignment="1">
      <alignment/>
    </xf>
    <xf numFmtId="169" fontId="4" fillId="34" borderId="48" xfId="0" applyNumberFormat="1" applyFont="1" applyFill="1" applyBorder="1" applyAlignment="1">
      <alignment/>
    </xf>
    <xf numFmtId="0" fontId="0" fillId="0" borderId="39" xfId="0" applyFont="1" applyBorder="1" applyAlignment="1">
      <alignment/>
    </xf>
    <xf numFmtId="0" fontId="0" fillId="0" borderId="49" xfId="0" applyBorder="1" applyAlignment="1">
      <alignment/>
    </xf>
    <xf numFmtId="0" fontId="0" fillId="0" borderId="49" xfId="0" applyBorder="1" applyAlignment="1">
      <alignment horizontal="left"/>
    </xf>
    <xf numFmtId="3" fontId="0" fillId="0" borderId="49" xfId="0" applyNumberFormat="1" applyBorder="1" applyAlignment="1">
      <alignment/>
    </xf>
    <xf numFmtId="169" fontId="4" fillId="0" borderId="50" xfId="0" applyNumberFormat="1" applyFont="1" applyBorder="1" applyAlignment="1">
      <alignment/>
    </xf>
    <xf numFmtId="0" fontId="0" fillId="35" borderId="0" xfId="0" applyFill="1" applyAlignment="1">
      <alignment/>
    </xf>
    <xf numFmtId="0" fontId="58" fillId="35" borderId="0" xfId="0" applyFont="1" applyFill="1" applyAlignment="1">
      <alignment/>
    </xf>
    <xf numFmtId="0" fontId="0" fillId="35" borderId="0" xfId="0" applyFont="1" applyFill="1" applyAlignment="1">
      <alignment/>
    </xf>
    <xf numFmtId="0" fontId="0" fillId="34" borderId="25" xfId="0" applyFill="1" applyBorder="1" applyAlignment="1">
      <alignment/>
    </xf>
    <xf numFmtId="3" fontId="0" fillId="34" borderId="32" xfId="0" applyNumberFormat="1" applyFill="1" applyBorder="1" applyAlignment="1">
      <alignment/>
    </xf>
    <xf numFmtId="169" fontId="4" fillId="0" borderId="46" xfId="0" applyNumberFormat="1" applyFont="1" applyBorder="1" applyAlignment="1">
      <alignment vertical="top"/>
    </xf>
    <xf numFmtId="0" fontId="0" fillId="0" borderId="51" xfId="0" applyBorder="1" applyAlignment="1">
      <alignment/>
    </xf>
    <xf numFmtId="0" fontId="0" fillId="34" borderId="51" xfId="0" applyFill="1" applyBorder="1" applyAlignment="1">
      <alignment/>
    </xf>
    <xf numFmtId="0" fontId="0" fillId="34" borderId="52" xfId="0" applyFill="1" applyBorder="1" applyAlignment="1">
      <alignment/>
    </xf>
    <xf numFmtId="0" fontId="0" fillId="34" borderId="17" xfId="0" applyFont="1" applyFill="1" applyBorder="1" applyAlignment="1">
      <alignment/>
    </xf>
    <xf numFmtId="0" fontId="0" fillId="0" borderId="13" xfId="0" applyBorder="1" applyAlignment="1">
      <alignment/>
    </xf>
    <xf numFmtId="0" fontId="0" fillId="34" borderId="13" xfId="0" applyFill="1" applyBorder="1" applyAlignment="1">
      <alignment/>
    </xf>
    <xf numFmtId="0" fontId="0" fillId="0" borderId="17" xfId="0" applyBorder="1" applyAlignment="1">
      <alignment/>
    </xf>
    <xf numFmtId="0" fontId="0" fillId="34" borderId="52" xfId="0" applyFont="1" applyFill="1" applyBorder="1" applyAlignment="1">
      <alignment/>
    </xf>
    <xf numFmtId="0" fontId="0" fillId="35" borderId="51" xfId="0" applyFill="1" applyBorder="1" applyAlignment="1">
      <alignment/>
    </xf>
    <xf numFmtId="0" fontId="0" fillId="34" borderId="53" xfId="0" applyFill="1" applyBorder="1" applyAlignment="1">
      <alignment horizontal="left"/>
    </xf>
    <xf numFmtId="0" fontId="0" fillId="0" borderId="54" xfId="0" applyBorder="1" applyAlignment="1">
      <alignment horizontal="left"/>
    </xf>
    <xf numFmtId="0" fontId="0" fillId="34" borderId="54" xfId="0" applyFill="1" applyBorder="1" applyAlignment="1">
      <alignment horizontal="left"/>
    </xf>
    <xf numFmtId="0" fontId="0" fillId="34" borderId="55" xfId="0" applyFill="1" applyBorder="1" applyAlignment="1">
      <alignment horizontal="left"/>
    </xf>
    <xf numFmtId="0" fontId="0" fillId="0" borderId="56" xfId="0" applyBorder="1" applyAlignment="1">
      <alignment horizontal="left"/>
    </xf>
    <xf numFmtId="0" fontId="0" fillId="34" borderId="56" xfId="0" applyFill="1" applyBorder="1" applyAlignment="1">
      <alignment horizontal="left"/>
    </xf>
    <xf numFmtId="0" fontId="0" fillId="0" borderId="57" xfId="0" applyBorder="1" applyAlignment="1">
      <alignment horizontal="left"/>
    </xf>
    <xf numFmtId="0" fontId="0" fillId="34" borderId="57" xfId="0" applyFill="1" applyBorder="1" applyAlignment="1">
      <alignment horizontal="left"/>
    </xf>
    <xf numFmtId="0" fontId="0" fillId="35" borderId="54" xfId="0" applyFill="1" applyBorder="1" applyAlignment="1">
      <alignment horizontal="left"/>
    </xf>
    <xf numFmtId="0" fontId="0" fillId="0" borderId="58" xfId="0" applyBorder="1" applyAlignment="1">
      <alignment horizontal="left"/>
    </xf>
    <xf numFmtId="0" fontId="0" fillId="34" borderId="51" xfId="0" applyFont="1" applyFill="1" applyBorder="1" applyAlignment="1">
      <alignment/>
    </xf>
    <xf numFmtId="0" fontId="0" fillId="35" borderId="52" xfId="0" applyFill="1" applyBorder="1" applyAlignment="1">
      <alignment/>
    </xf>
    <xf numFmtId="0" fontId="0" fillId="34" borderId="59" xfId="0" applyFill="1" applyBorder="1" applyAlignment="1">
      <alignment horizontal="left"/>
    </xf>
    <xf numFmtId="0" fontId="0" fillId="35" borderId="17" xfId="0" applyFill="1" applyBorder="1" applyAlignment="1">
      <alignment/>
    </xf>
    <xf numFmtId="0" fontId="0" fillId="37" borderId="51" xfId="0" applyFill="1" applyBorder="1" applyAlignment="1">
      <alignment/>
    </xf>
    <xf numFmtId="0" fontId="0" fillId="37" borderId="52" xfId="0" applyFill="1" applyBorder="1" applyAlignment="1">
      <alignment/>
    </xf>
    <xf numFmtId="0" fontId="0" fillId="35" borderId="57" xfId="0" applyFill="1" applyBorder="1" applyAlignment="1">
      <alignment horizontal="left"/>
    </xf>
    <xf numFmtId="0" fontId="0" fillId="37" borderId="54" xfId="0" applyFill="1" applyBorder="1" applyAlignment="1">
      <alignment horizontal="left"/>
    </xf>
    <xf numFmtId="0" fontId="0" fillId="37" borderId="55" xfId="0" applyFill="1" applyBorder="1" applyAlignment="1">
      <alignment horizontal="left"/>
    </xf>
    <xf numFmtId="0" fontId="0" fillId="34" borderId="54" xfId="0" applyFill="1" applyBorder="1" applyAlignment="1">
      <alignment/>
    </xf>
    <xf numFmtId="0" fontId="0" fillId="0" borderId="54" xfId="0" applyBorder="1" applyAlignment="1">
      <alignment/>
    </xf>
    <xf numFmtId="0" fontId="0" fillId="0" borderId="60" xfId="0" applyBorder="1" applyAlignment="1">
      <alignment/>
    </xf>
    <xf numFmtId="0" fontId="0" fillId="34" borderId="56" xfId="0" applyFill="1" applyBorder="1" applyAlignment="1">
      <alignment/>
    </xf>
    <xf numFmtId="0" fontId="0" fillId="0" borderId="56" xfId="0" applyBorder="1" applyAlignment="1">
      <alignment/>
    </xf>
    <xf numFmtId="0" fontId="0" fillId="0" borderId="58" xfId="0" applyBorder="1" applyAlignment="1">
      <alignment/>
    </xf>
    <xf numFmtId="169" fontId="4" fillId="35" borderId="38" xfId="0" applyNumberFormat="1" applyFont="1" applyFill="1" applyBorder="1" applyAlignment="1">
      <alignment/>
    </xf>
    <xf numFmtId="0" fontId="0" fillId="34" borderId="57" xfId="0" applyFont="1" applyFill="1" applyBorder="1" applyAlignment="1">
      <alignment horizontal="left"/>
    </xf>
    <xf numFmtId="0" fontId="0" fillId="35" borderId="55" xfId="0" applyFill="1" applyBorder="1" applyAlignment="1">
      <alignment horizontal="left"/>
    </xf>
    <xf numFmtId="0" fontId="10" fillId="34" borderId="23" xfId="0" applyFont="1" applyFill="1" applyBorder="1" applyAlignment="1">
      <alignment/>
    </xf>
    <xf numFmtId="3" fontId="10" fillId="34" borderId="34" xfId="0" applyNumberFormat="1" applyFont="1" applyFill="1" applyBorder="1" applyAlignment="1">
      <alignment/>
    </xf>
    <xf numFmtId="0" fontId="0" fillId="0" borderId="17" xfId="0" applyFont="1" applyBorder="1" applyAlignment="1">
      <alignment/>
    </xf>
    <xf numFmtId="0" fontId="0" fillId="0" borderId="57" xfId="0" applyFont="1" applyBorder="1" applyAlignment="1">
      <alignment horizontal="left"/>
    </xf>
    <xf numFmtId="0" fontId="0" fillId="35" borderId="57" xfId="0" applyFill="1" applyBorder="1" applyAlignment="1">
      <alignment/>
    </xf>
    <xf numFmtId="0" fontId="0" fillId="37" borderId="52" xfId="0" applyFont="1" applyFill="1" applyBorder="1" applyAlignment="1">
      <alignment/>
    </xf>
    <xf numFmtId="0" fontId="0" fillId="0" borderId="0" xfId="0" applyFill="1" applyAlignment="1">
      <alignment/>
    </xf>
    <xf numFmtId="169" fontId="4" fillId="35" borderId="30" xfId="0" applyNumberFormat="1" applyFont="1" applyFill="1" applyBorder="1" applyAlignment="1">
      <alignment/>
    </xf>
    <xf numFmtId="169" fontId="4" fillId="34" borderId="29" xfId="0" applyNumberFormat="1" applyFont="1" applyFill="1" applyBorder="1" applyAlignment="1">
      <alignment/>
    </xf>
    <xf numFmtId="169" fontId="4" fillId="34" borderId="28" xfId="0" applyNumberFormat="1" applyFont="1" applyFill="1" applyBorder="1" applyAlignment="1">
      <alignment/>
    </xf>
    <xf numFmtId="169" fontId="4" fillId="34" borderId="30" xfId="0" applyNumberFormat="1" applyFont="1" applyFill="1" applyBorder="1" applyAlignment="1">
      <alignment/>
    </xf>
    <xf numFmtId="0" fontId="0" fillId="8" borderId="26" xfId="0" applyFill="1" applyBorder="1" applyAlignment="1">
      <alignment/>
    </xf>
    <xf numFmtId="0" fontId="0" fillId="8" borderId="14" xfId="0" applyFill="1" applyBorder="1" applyAlignment="1">
      <alignment/>
    </xf>
    <xf numFmtId="3" fontId="0" fillId="8" borderId="14" xfId="0" applyNumberFormat="1" applyFill="1" applyBorder="1" applyAlignment="1">
      <alignment/>
    </xf>
    <xf numFmtId="169" fontId="0" fillId="8" borderId="28" xfId="0" applyNumberFormat="1" applyFill="1" applyBorder="1" applyAlignment="1">
      <alignment/>
    </xf>
    <xf numFmtId="0" fontId="12" fillId="8" borderId="39" xfId="0" applyFont="1" applyFill="1" applyBorder="1" applyAlignment="1">
      <alignment horizontal="center"/>
    </xf>
    <xf numFmtId="0" fontId="12" fillId="8" borderId="40" xfId="0" applyFont="1" applyFill="1" applyBorder="1" applyAlignment="1">
      <alignment horizontal="center" wrapText="1"/>
    </xf>
    <xf numFmtId="0" fontId="12" fillId="8" borderId="41" xfId="0" applyFont="1" applyFill="1" applyBorder="1" applyAlignment="1">
      <alignment horizontal="center" wrapText="1"/>
    </xf>
    <xf numFmtId="0" fontId="12" fillId="8" borderId="42" xfId="0" applyFont="1" applyFill="1" applyBorder="1" applyAlignment="1">
      <alignment horizontal="center"/>
    </xf>
    <xf numFmtId="0" fontId="12" fillId="8" borderId="43" xfId="0" applyFont="1" applyFill="1" applyBorder="1" applyAlignment="1">
      <alignment horizontal="center" wrapText="1"/>
    </xf>
    <xf numFmtId="0" fontId="12" fillId="8" borderId="44" xfId="0" applyFont="1" applyFill="1" applyBorder="1" applyAlignment="1">
      <alignment horizontal="center" wrapText="1"/>
    </xf>
    <xf numFmtId="169" fontId="4" fillId="8" borderId="28" xfId="0" applyNumberFormat="1" applyFont="1" applyFill="1" applyBorder="1" applyAlignment="1">
      <alignment/>
    </xf>
    <xf numFmtId="49" fontId="1" fillId="0" borderId="17" xfId="0" applyNumberFormat="1" applyFont="1" applyBorder="1" applyAlignment="1" applyProtection="1">
      <alignment vertical="center"/>
      <protection/>
    </xf>
    <xf numFmtId="0" fontId="1" fillId="0" borderId="18" xfId="0" applyFont="1" applyBorder="1" applyAlignment="1" applyProtection="1">
      <alignment vertical="center"/>
      <protection/>
    </xf>
    <xf numFmtId="0" fontId="0" fillId="0" borderId="18" xfId="0" applyBorder="1" applyAlignment="1">
      <alignment vertical="center"/>
    </xf>
    <xf numFmtId="0" fontId="0" fillId="8" borderId="26" xfId="0" applyFont="1" applyFill="1" applyBorder="1" applyAlignment="1">
      <alignment/>
    </xf>
    <xf numFmtId="169" fontId="4" fillId="34" borderId="30" xfId="0" applyNumberFormat="1" applyFont="1" applyFill="1" applyBorder="1" applyAlignment="1">
      <alignment/>
    </xf>
    <xf numFmtId="169" fontId="4" fillId="34" borderId="29" xfId="0" applyNumberFormat="1" applyFont="1" applyFill="1" applyBorder="1" applyAlignment="1">
      <alignment/>
    </xf>
    <xf numFmtId="169" fontId="4" fillId="34" borderId="28" xfId="0" applyNumberFormat="1" applyFont="1" applyFill="1" applyBorder="1" applyAlignment="1">
      <alignment/>
    </xf>
    <xf numFmtId="169" fontId="4" fillId="35" borderId="30" xfId="0" applyNumberFormat="1" applyFont="1" applyFill="1" applyBorder="1" applyAlignment="1">
      <alignment/>
    </xf>
    <xf numFmtId="0" fontId="0" fillId="34" borderId="61" xfId="0" applyFont="1" applyFill="1" applyBorder="1" applyAlignment="1">
      <alignment/>
    </xf>
    <xf numFmtId="3" fontId="58" fillId="34" borderId="35" xfId="0" applyNumberFormat="1" applyFont="1" applyFill="1" applyBorder="1" applyAlignment="1">
      <alignment/>
    </xf>
    <xf numFmtId="3" fontId="58" fillId="0" borderId="35" xfId="0" applyNumberFormat="1" applyFont="1" applyBorder="1" applyAlignment="1">
      <alignment/>
    </xf>
    <xf numFmtId="3" fontId="58" fillId="34" borderId="36" xfId="0" applyNumberFormat="1" applyFont="1" applyFill="1" applyBorder="1" applyAlignment="1">
      <alignment/>
    </xf>
    <xf numFmtId="3" fontId="58" fillId="35" borderId="35" xfId="0" applyNumberFormat="1" applyFont="1" applyFill="1" applyBorder="1" applyAlignment="1">
      <alignment/>
    </xf>
    <xf numFmtId="3" fontId="58" fillId="34" borderId="34" xfId="0" applyNumberFormat="1" applyFont="1" applyFill="1" applyBorder="1" applyAlignment="1">
      <alignment/>
    </xf>
    <xf numFmtId="3" fontId="57" fillId="34" borderId="35" xfId="0" applyNumberFormat="1" applyFont="1" applyFill="1" applyBorder="1" applyAlignment="1">
      <alignment/>
    </xf>
    <xf numFmtId="3" fontId="0" fillId="36" borderId="35" xfId="0" applyNumberFormat="1" applyFont="1" applyFill="1" applyBorder="1" applyAlignment="1">
      <alignment/>
    </xf>
    <xf numFmtId="3" fontId="0" fillId="36" borderId="35" xfId="0" applyNumberFormat="1" applyFill="1" applyBorder="1" applyAlignment="1">
      <alignment/>
    </xf>
    <xf numFmtId="3" fontId="58" fillId="35" borderId="36" xfId="0" applyNumberFormat="1" applyFont="1" applyFill="1" applyBorder="1" applyAlignment="1">
      <alignment/>
    </xf>
    <xf numFmtId="3" fontId="58" fillId="37" borderId="36" xfId="0" applyNumberFormat="1" applyFont="1" applyFill="1" applyBorder="1" applyAlignment="1">
      <alignment/>
    </xf>
    <xf numFmtId="169" fontId="4" fillId="35" borderId="30" xfId="0" applyNumberFormat="1" applyFont="1" applyFill="1" applyBorder="1" applyAlignment="1">
      <alignment/>
    </xf>
    <xf numFmtId="169" fontId="4" fillId="34" borderId="29" xfId="0" applyNumberFormat="1" applyFont="1" applyFill="1" applyBorder="1" applyAlignment="1">
      <alignment/>
    </xf>
    <xf numFmtId="169" fontId="4" fillId="34" borderId="28" xfId="0" applyNumberFormat="1" applyFont="1" applyFill="1" applyBorder="1" applyAlignment="1">
      <alignment/>
    </xf>
    <xf numFmtId="169" fontId="4" fillId="34" borderId="30" xfId="0" applyNumberFormat="1" applyFont="1" applyFill="1" applyBorder="1" applyAlignment="1">
      <alignment/>
    </xf>
    <xf numFmtId="169" fontId="4" fillId="0" borderId="29" xfId="0" applyNumberFormat="1" applyFont="1" applyBorder="1" applyAlignment="1">
      <alignment/>
    </xf>
    <xf numFmtId="3" fontId="0" fillId="34" borderId="34" xfId="0" applyNumberFormat="1" applyFont="1" applyFill="1" applyBorder="1" applyAlignment="1">
      <alignment/>
    </xf>
    <xf numFmtId="169" fontId="56" fillId="36" borderId="0" xfId="0" applyNumberFormat="1" applyFont="1" applyFill="1" applyBorder="1" applyAlignment="1">
      <alignment/>
    </xf>
    <xf numFmtId="3" fontId="0" fillId="36" borderId="0" xfId="0" applyNumberFormat="1" applyFill="1" applyAlignment="1">
      <alignment/>
    </xf>
    <xf numFmtId="3" fontId="0" fillId="36" borderId="14" xfId="0" applyNumberFormat="1" applyFill="1" applyBorder="1" applyAlignment="1">
      <alignment/>
    </xf>
    <xf numFmtId="3" fontId="0" fillId="35" borderId="33" xfId="0" applyNumberFormat="1" applyFill="1" applyBorder="1" applyAlignment="1">
      <alignment/>
    </xf>
    <xf numFmtId="3" fontId="0" fillId="35" borderId="35" xfId="0" applyNumberFormat="1" applyFont="1" applyFill="1" applyBorder="1" applyAlignment="1">
      <alignment/>
    </xf>
    <xf numFmtId="169" fontId="4" fillId="34" borderId="62" xfId="0" applyNumberFormat="1" applyFont="1" applyFill="1" applyBorder="1" applyAlignment="1">
      <alignment/>
    </xf>
    <xf numFmtId="0" fontId="0" fillId="0" borderId="63" xfId="0" applyBorder="1" applyAlignment="1">
      <alignment/>
    </xf>
    <xf numFmtId="0" fontId="12" fillId="13" borderId="42" xfId="0" applyFont="1" applyFill="1" applyBorder="1" applyAlignment="1">
      <alignment horizontal="center"/>
    </xf>
    <xf numFmtId="0" fontId="12" fillId="13" borderId="43" xfId="0" applyFont="1" applyFill="1" applyBorder="1" applyAlignment="1">
      <alignment horizontal="center" wrapText="1"/>
    </xf>
    <xf numFmtId="0" fontId="12" fillId="13" borderId="44" xfId="0" applyFont="1" applyFill="1" applyBorder="1" applyAlignment="1">
      <alignment horizontal="center" wrapText="1"/>
    </xf>
    <xf numFmtId="0" fontId="12" fillId="13" borderId="39" xfId="0" applyFont="1" applyFill="1" applyBorder="1" applyAlignment="1">
      <alignment horizontal="center"/>
    </xf>
    <xf numFmtId="0" fontId="12" fillId="13" borderId="40" xfId="0" applyFont="1" applyFill="1" applyBorder="1" applyAlignment="1">
      <alignment horizontal="center" wrapText="1"/>
    </xf>
    <xf numFmtId="0" fontId="12" fillId="13" borderId="41" xfId="0" applyFont="1" applyFill="1" applyBorder="1" applyAlignment="1">
      <alignment horizontal="center" wrapText="1"/>
    </xf>
    <xf numFmtId="0" fontId="0" fillId="13" borderId="26" xfId="0" applyFill="1" applyBorder="1" applyAlignment="1">
      <alignment/>
    </xf>
    <xf numFmtId="0" fontId="0" fillId="13" borderId="14" xfId="0" applyFill="1" applyBorder="1" applyAlignment="1">
      <alignment/>
    </xf>
    <xf numFmtId="3" fontId="0" fillId="13" borderId="14" xfId="0" applyNumberFormat="1" applyFill="1" applyBorder="1" applyAlignment="1">
      <alignment/>
    </xf>
    <xf numFmtId="169" fontId="0" fillId="13" borderId="28" xfId="0" applyNumberFormat="1" applyFill="1" applyBorder="1" applyAlignment="1">
      <alignment/>
    </xf>
    <xf numFmtId="169" fontId="4" fillId="13" borderId="28" xfId="0" applyNumberFormat="1" applyFont="1" applyFill="1" applyBorder="1" applyAlignment="1">
      <alignment/>
    </xf>
    <xf numFmtId="0" fontId="0" fillId="13" borderId="26" xfId="0" applyFont="1" applyFill="1" applyBorder="1" applyAlignment="1">
      <alignment/>
    </xf>
    <xf numFmtId="0" fontId="0" fillId="35" borderId="24" xfId="0" applyFont="1" applyFill="1" applyBorder="1" applyAlignment="1">
      <alignment/>
    </xf>
    <xf numFmtId="0" fontId="0" fillId="0" borderId="55" xfId="0" applyBorder="1" applyAlignment="1">
      <alignment horizontal="left"/>
    </xf>
    <xf numFmtId="3" fontId="0" fillId="34" borderId="35" xfId="0" applyNumberFormat="1" applyFont="1" applyFill="1" applyBorder="1" applyAlignment="1">
      <alignment/>
    </xf>
    <xf numFmtId="0" fontId="0" fillId="35" borderId="17" xfId="0" applyFont="1" applyFill="1" applyBorder="1" applyAlignment="1">
      <alignment/>
    </xf>
    <xf numFmtId="0" fontId="0" fillId="35" borderId="52" xfId="0" applyFont="1" applyFill="1" applyBorder="1" applyAlignment="1">
      <alignment/>
    </xf>
    <xf numFmtId="0" fontId="10" fillId="34" borderId="24" xfId="0" applyFont="1" applyFill="1" applyBorder="1" applyAlignment="1">
      <alignment/>
    </xf>
    <xf numFmtId="3" fontId="10" fillId="34" borderId="35" xfId="0" applyNumberFormat="1" applyFont="1" applyFill="1" applyBorder="1" applyAlignment="1">
      <alignment/>
    </xf>
    <xf numFmtId="0" fontId="0" fillId="0" borderId="52" xfId="0" applyFont="1" applyBorder="1" applyAlignment="1">
      <alignment/>
    </xf>
    <xf numFmtId="3" fontId="0" fillId="0" borderId="35" xfId="0" applyNumberFormat="1" applyFont="1" applyBorder="1" applyAlignment="1">
      <alignment/>
    </xf>
    <xf numFmtId="3" fontId="0" fillId="34" borderId="36" xfId="0" applyNumberFormat="1" applyFont="1" applyFill="1" applyBorder="1" applyAlignment="1">
      <alignment/>
    </xf>
    <xf numFmtId="3" fontId="0" fillId="35" borderId="36" xfId="0" applyNumberFormat="1" applyFont="1" applyFill="1" applyBorder="1" applyAlignment="1">
      <alignment/>
    </xf>
    <xf numFmtId="3" fontId="0" fillId="37" borderId="36" xfId="0" applyNumberFormat="1" applyFont="1" applyFill="1" applyBorder="1" applyAlignment="1">
      <alignment/>
    </xf>
    <xf numFmtId="0" fontId="0" fillId="0" borderId="55" xfId="0" applyBorder="1" applyAlignment="1">
      <alignment/>
    </xf>
    <xf numFmtId="3" fontId="0" fillId="35" borderId="0" xfId="0" applyNumberFormat="1" applyFill="1" applyAlignment="1">
      <alignment/>
    </xf>
    <xf numFmtId="0" fontId="0" fillId="34" borderId="61" xfId="0" applyFill="1" applyBorder="1" applyAlignment="1">
      <alignment/>
    </xf>
    <xf numFmtId="169" fontId="56" fillId="35" borderId="0" xfId="0" applyNumberFormat="1" applyFont="1" applyFill="1" applyBorder="1" applyAlignment="1">
      <alignment/>
    </xf>
    <xf numFmtId="0" fontId="4" fillId="13" borderId="26" xfId="0" applyFont="1" applyFill="1" applyBorder="1" applyAlignment="1">
      <alignment/>
    </xf>
    <xf numFmtId="14" fontId="0" fillId="0" borderId="0" xfId="0" applyNumberFormat="1" applyAlignment="1">
      <alignment horizontal="left"/>
    </xf>
    <xf numFmtId="0" fontId="0" fillId="0" borderId="31" xfId="0" applyBorder="1" applyAlignment="1">
      <alignment/>
    </xf>
    <xf numFmtId="169" fontId="4" fillId="34" borderId="30" xfId="0" applyNumberFormat="1" applyFont="1" applyFill="1" applyBorder="1" applyAlignment="1">
      <alignment/>
    </xf>
    <xf numFmtId="169" fontId="4" fillId="34" borderId="28" xfId="0" applyNumberFormat="1" applyFont="1" applyFill="1" applyBorder="1" applyAlignment="1">
      <alignment/>
    </xf>
    <xf numFmtId="169" fontId="4" fillId="34" borderId="29" xfId="0" applyNumberFormat="1" applyFont="1" applyFill="1" applyBorder="1" applyAlignment="1">
      <alignment/>
    </xf>
    <xf numFmtId="169" fontId="4" fillId="35" borderId="29" xfId="0" applyNumberFormat="1" applyFont="1" applyFill="1" applyBorder="1" applyAlignment="1">
      <alignment/>
    </xf>
    <xf numFmtId="0" fontId="0" fillId="34" borderId="17" xfId="0" applyFill="1" applyBorder="1" applyAlignment="1">
      <alignment/>
    </xf>
    <xf numFmtId="0" fontId="0" fillId="34" borderId="55" xfId="0" applyFill="1" applyBorder="1" applyAlignment="1">
      <alignment/>
    </xf>
    <xf numFmtId="0" fontId="0" fillId="35" borderId="23" xfId="0" applyFill="1" applyBorder="1" applyAlignment="1">
      <alignment/>
    </xf>
    <xf numFmtId="0" fontId="0" fillId="35" borderId="27" xfId="0" applyFont="1" applyFill="1" applyBorder="1" applyAlignment="1">
      <alignment/>
    </xf>
    <xf numFmtId="0" fontId="0" fillId="35" borderId="54" xfId="0" applyFill="1" applyBorder="1" applyAlignment="1">
      <alignment/>
    </xf>
    <xf numFmtId="0" fontId="0" fillId="0" borderId="11" xfId="0" applyFont="1" applyBorder="1" applyAlignment="1">
      <alignment/>
    </xf>
    <xf numFmtId="0" fontId="0" fillId="0" borderId="11" xfId="0" applyBorder="1" applyAlignment="1">
      <alignment/>
    </xf>
    <xf numFmtId="0" fontId="0" fillId="0" borderId="11" xfId="0" applyBorder="1" applyAlignment="1">
      <alignment horizontal="left"/>
    </xf>
    <xf numFmtId="3" fontId="0" fillId="0" borderId="11" xfId="0" applyNumberFormat="1" applyBorder="1" applyAlignment="1">
      <alignment/>
    </xf>
    <xf numFmtId="169" fontId="4" fillId="0" borderId="11" xfId="0" applyNumberFormat="1" applyFont="1" applyBorder="1" applyAlignment="1">
      <alignment/>
    </xf>
    <xf numFmtId="0" fontId="14" fillId="13" borderId="39" xfId="0" applyFont="1" applyFill="1" applyBorder="1" applyAlignment="1">
      <alignment horizontal="center" vertical="center"/>
    </xf>
    <xf numFmtId="0" fontId="14" fillId="13" borderId="49" xfId="0" applyFont="1" applyFill="1" applyBorder="1" applyAlignment="1">
      <alignment horizontal="center" vertical="center"/>
    </xf>
    <xf numFmtId="0" fontId="14" fillId="13" borderId="50" xfId="0" applyFont="1" applyFill="1" applyBorder="1" applyAlignment="1">
      <alignment horizontal="center" vertical="center"/>
    </xf>
    <xf numFmtId="0" fontId="12" fillId="13" borderId="64" xfId="0" applyFont="1" applyFill="1" applyBorder="1" applyAlignment="1">
      <alignment horizontal="center" wrapText="1"/>
    </xf>
    <xf numFmtId="0" fontId="12" fillId="13" borderId="65" xfId="0" applyFont="1" applyFill="1" applyBorder="1" applyAlignment="1">
      <alignment horizontal="center" wrapText="1"/>
    </xf>
    <xf numFmtId="169" fontId="4" fillId="34" borderId="46" xfId="0" applyNumberFormat="1" applyFont="1" applyFill="1" applyBorder="1" applyAlignment="1">
      <alignment/>
    </xf>
    <xf numFmtId="169" fontId="4" fillId="34" borderId="66" xfId="0" applyNumberFormat="1" applyFont="1" applyFill="1" applyBorder="1" applyAlignment="1">
      <alignment/>
    </xf>
    <xf numFmtId="0" fontId="0" fillId="0" borderId="48" xfId="0" applyBorder="1" applyAlignment="1">
      <alignment/>
    </xf>
    <xf numFmtId="169" fontId="4" fillId="0" borderId="46" xfId="0" applyNumberFormat="1" applyFont="1" applyBorder="1" applyAlignment="1">
      <alignment/>
    </xf>
    <xf numFmtId="0" fontId="0" fillId="0" borderId="66" xfId="0" applyBorder="1" applyAlignment="1">
      <alignment/>
    </xf>
    <xf numFmtId="169" fontId="4" fillId="34" borderId="30" xfId="0" applyNumberFormat="1" applyFont="1" applyFill="1" applyBorder="1" applyAlignment="1">
      <alignment/>
    </xf>
    <xf numFmtId="169" fontId="4" fillId="34" borderId="31" xfId="0" applyNumberFormat="1" applyFont="1" applyFill="1" applyBorder="1" applyAlignment="1">
      <alignment/>
    </xf>
    <xf numFmtId="169" fontId="4" fillId="34" borderId="48" xfId="0" applyNumberFormat="1" applyFont="1" applyFill="1" applyBorder="1" applyAlignment="1">
      <alignment/>
    </xf>
    <xf numFmtId="169" fontId="4" fillId="34" borderId="28" xfId="0" applyNumberFormat="1" applyFont="1" applyFill="1" applyBorder="1" applyAlignment="1">
      <alignment/>
    </xf>
    <xf numFmtId="169" fontId="4" fillId="0" borderId="28" xfId="0" applyNumberFormat="1" applyFont="1" applyBorder="1" applyAlignment="1">
      <alignment/>
    </xf>
    <xf numFmtId="0" fontId="0" fillId="13" borderId="65" xfId="0" applyFill="1" applyBorder="1" applyAlignment="1">
      <alignment horizontal="center"/>
    </xf>
    <xf numFmtId="169" fontId="4" fillId="34" borderId="67" xfId="0" applyNumberFormat="1" applyFont="1" applyFill="1" applyBorder="1" applyAlignment="1">
      <alignment/>
    </xf>
    <xf numFmtId="169" fontId="4" fillId="0" borderId="66" xfId="0" applyNumberFormat="1" applyFont="1" applyBorder="1" applyAlignment="1">
      <alignment/>
    </xf>
    <xf numFmtId="169" fontId="4" fillId="35" borderId="46" xfId="0" applyNumberFormat="1" applyFont="1" applyFill="1" applyBorder="1" applyAlignment="1">
      <alignment/>
    </xf>
    <xf numFmtId="169" fontId="4" fillId="35" borderId="66" xfId="0" applyNumberFormat="1" applyFont="1" applyFill="1" applyBorder="1" applyAlignment="1">
      <alignment/>
    </xf>
    <xf numFmtId="0" fontId="0" fillId="35" borderId="48" xfId="0" applyFill="1" applyBorder="1" applyAlignment="1">
      <alignment/>
    </xf>
    <xf numFmtId="0" fontId="0" fillId="34" borderId="48" xfId="0" applyFill="1" applyBorder="1" applyAlignment="1">
      <alignment/>
    </xf>
    <xf numFmtId="169" fontId="4" fillId="35" borderId="30" xfId="0" applyNumberFormat="1" applyFont="1" applyFill="1" applyBorder="1" applyAlignment="1">
      <alignment/>
    </xf>
    <xf numFmtId="169" fontId="4" fillId="35" borderId="29" xfId="0" applyNumberFormat="1" applyFont="1" applyFill="1" applyBorder="1" applyAlignment="1">
      <alignment/>
    </xf>
    <xf numFmtId="169" fontId="4" fillId="37" borderId="46" xfId="0" applyNumberFormat="1" applyFont="1" applyFill="1" applyBorder="1" applyAlignment="1">
      <alignment/>
    </xf>
    <xf numFmtId="169" fontId="4" fillId="37" borderId="66" xfId="0" applyNumberFormat="1" applyFont="1" applyFill="1" applyBorder="1" applyAlignment="1">
      <alignment/>
    </xf>
    <xf numFmtId="169" fontId="4" fillId="34" borderId="29" xfId="0" applyNumberFormat="1" applyFont="1" applyFill="1" applyBorder="1" applyAlignment="1">
      <alignment/>
    </xf>
    <xf numFmtId="0" fontId="14" fillId="8" borderId="39" xfId="0" applyFont="1" applyFill="1" applyBorder="1" applyAlignment="1">
      <alignment horizontal="center" vertical="center"/>
    </xf>
    <xf numFmtId="0" fontId="14" fillId="8" borderId="49" xfId="0" applyFont="1" applyFill="1" applyBorder="1" applyAlignment="1">
      <alignment horizontal="center" vertical="center"/>
    </xf>
    <xf numFmtId="0" fontId="14" fillId="8" borderId="50" xfId="0" applyFont="1" applyFill="1" applyBorder="1" applyAlignment="1">
      <alignment horizontal="center" vertical="center"/>
    </xf>
    <xf numFmtId="0" fontId="12" fillId="8" borderId="64" xfId="0" applyFont="1" applyFill="1" applyBorder="1" applyAlignment="1">
      <alignment horizontal="center" wrapText="1"/>
    </xf>
    <xf numFmtId="0" fontId="0" fillId="8" borderId="65" xfId="0" applyFill="1" applyBorder="1" applyAlignment="1">
      <alignment horizontal="center"/>
    </xf>
    <xf numFmtId="0" fontId="12" fillId="8" borderId="68" xfId="0" applyFont="1" applyFill="1" applyBorder="1" applyAlignment="1">
      <alignment wrapText="1"/>
    </xf>
    <xf numFmtId="0" fontId="12" fillId="8" borderId="69" xfId="0" applyFont="1" applyFill="1" applyBorder="1" applyAlignment="1">
      <alignment wrapText="1"/>
    </xf>
    <xf numFmtId="169" fontId="4" fillId="0" borderId="29" xfId="0" applyNumberFormat="1" applyFont="1" applyBorder="1" applyAlignment="1">
      <alignment/>
    </xf>
    <xf numFmtId="169" fontId="9" fillId="35" borderId="13" xfId="0" applyNumberFormat="1" applyFont="1" applyFill="1" applyBorder="1" applyAlignment="1" applyProtection="1">
      <alignment vertical="center"/>
      <protection locked="0"/>
    </xf>
    <xf numFmtId="169" fontId="9" fillId="35" borderId="14" xfId="0" applyNumberFormat="1" applyFont="1" applyFill="1" applyBorder="1" applyAlignment="1" applyProtection="1">
      <alignment vertical="center"/>
      <protection locked="0"/>
    </xf>
    <xf numFmtId="169" fontId="9" fillId="35" borderId="70" xfId="0" applyNumberFormat="1" applyFont="1" applyFill="1" applyBorder="1" applyAlignment="1" applyProtection="1">
      <alignment vertical="center"/>
      <protection locked="0"/>
    </xf>
    <xf numFmtId="169" fontId="9" fillId="35" borderId="51" xfId="0" applyNumberFormat="1" applyFont="1" applyFill="1" applyBorder="1" applyAlignment="1" applyProtection="1">
      <alignment vertical="center"/>
      <protection locked="0"/>
    </xf>
    <xf numFmtId="169" fontId="9" fillId="35" borderId="71" xfId="0" applyNumberFormat="1" applyFont="1" applyFill="1" applyBorder="1" applyAlignment="1" applyProtection="1">
      <alignment vertical="center"/>
      <protection locked="0"/>
    </xf>
    <xf numFmtId="169" fontId="9" fillId="35" borderId="72" xfId="0" applyNumberFormat="1" applyFont="1" applyFill="1" applyBorder="1" applyAlignment="1" applyProtection="1">
      <alignment vertical="center"/>
      <protection locked="0"/>
    </xf>
    <xf numFmtId="0" fontId="1" fillId="0" borderId="14" xfId="0" applyFont="1" applyBorder="1" applyAlignment="1" applyProtection="1">
      <alignment horizontal="left" vertical="center"/>
      <protection/>
    </xf>
    <xf numFmtId="169" fontId="1" fillId="35" borderId="33" xfId="0" applyNumberFormat="1" applyFont="1" applyFill="1" applyBorder="1" applyAlignment="1" applyProtection="1">
      <alignment vertical="center"/>
      <protection locked="0"/>
    </xf>
    <xf numFmtId="0" fontId="1" fillId="0" borderId="0" xfId="0" applyFont="1" applyAlignment="1" applyProtection="1">
      <alignment/>
      <protection/>
    </xf>
    <xf numFmtId="0" fontId="0" fillId="0" borderId="0" xfId="0" applyAlignment="1" applyProtection="1">
      <alignment/>
      <protection/>
    </xf>
    <xf numFmtId="0" fontId="0" fillId="0" borderId="0" xfId="0" applyBorder="1" applyAlignment="1">
      <alignment/>
    </xf>
    <xf numFmtId="0" fontId="6" fillId="0" borderId="51" xfId="0" applyFont="1" applyBorder="1" applyAlignment="1" applyProtection="1">
      <alignment horizontal="center" vertical="center" wrapText="1"/>
      <protection/>
    </xf>
    <xf numFmtId="0" fontId="6" fillId="0" borderId="71" xfId="0" applyFont="1" applyBorder="1" applyAlignment="1" applyProtection="1">
      <alignment horizontal="center" vertical="center" wrapText="1"/>
      <protection/>
    </xf>
    <xf numFmtId="0" fontId="0" fillId="0" borderId="71" xfId="0" applyBorder="1" applyAlignment="1">
      <alignment horizontal="center" vertical="center"/>
    </xf>
    <xf numFmtId="0" fontId="0" fillId="0" borderId="72" xfId="0" applyBorder="1" applyAlignment="1">
      <alignment horizontal="center" vertical="center"/>
    </xf>
    <xf numFmtId="0" fontId="6" fillId="0" borderId="73" xfId="0" applyFont="1" applyBorder="1" applyAlignment="1" applyProtection="1">
      <alignment horizontal="center" vertical="center" wrapText="1"/>
      <protection/>
    </xf>
    <xf numFmtId="0" fontId="6" fillId="0" borderId="74" xfId="0" applyFont="1" applyBorder="1" applyAlignment="1" applyProtection="1">
      <alignment horizontal="center" vertical="center" wrapText="1"/>
      <protection/>
    </xf>
    <xf numFmtId="0" fontId="0" fillId="0" borderId="74" xfId="0" applyBorder="1" applyAlignment="1">
      <alignment horizontal="center" vertical="center"/>
    </xf>
    <xf numFmtId="0" fontId="0" fillId="0" borderId="75" xfId="0" applyBorder="1" applyAlignment="1">
      <alignment horizontal="center" vertical="center"/>
    </xf>
    <xf numFmtId="0" fontId="6" fillId="0" borderId="13"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0" fillId="0" borderId="14" xfId="0" applyBorder="1" applyAlignment="1">
      <alignment/>
    </xf>
    <xf numFmtId="0" fontId="0" fillId="0" borderId="70" xfId="0" applyBorder="1" applyAlignment="1">
      <alignment/>
    </xf>
    <xf numFmtId="0" fontId="1" fillId="0" borderId="20" xfId="0" applyFont="1" applyBorder="1" applyAlignment="1" applyProtection="1">
      <alignment horizontal="left" vertical="center"/>
      <protection/>
    </xf>
    <xf numFmtId="169" fontId="1" fillId="35" borderId="13" xfId="0" applyNumberFormat="1" applyFont="1" applyFill="1" applyBorder="1" applyAlignment="1" applyProtection="1">
      <alignment vertical="center"/>
      <protection locked="0"/>
    </xf>
    <xf numFmtId="169" fontId="1" fillId="35" borderId="14" xfId="0" applyNumberFormat="1" applyFont="1" applyFill="1" applyBorder="1" applyAlignment="1" applyProtection="1">
      <alignment vertical="center"/>
      <protection locked="0"/>
    </xf>
    <xf numFmtId="169" fontId="1" fillId="35" borderId="70" xfId="0" applyNumberFormat="1" applyFont="1" applyFill="1" applyBorder="1" applyAlignment="1" applyProtection="1">
      <alignment vertical="center"/>
      <protection locked="0"/>
    </xf>
    <xf numFmtId="0" fontId="6" fillId="0" borderId="51" xfId="0" applyFont="1" applyFill="1" applyBorder="1" applyAlignment="1" applyProtection="1">
      <alignment horizontal="center" vertical="center"/>
      <protection/>
    </xf>
    <xf numFmtId="0" fontId="6" fillId="0" borderId="71" xfId="0" applyFont="1" applyFill="1" applyBorder="1" applyAlignment="1" applyProtection="1">
      <alignment horizontal="center" vertical="center"/>
      <protection/>
    </xf>
    <xf numFmtId="0" fontId="6" fillId="0" borderId="72" xfId="0" applyFont="1" applyFill="1" applyBorder="1" applyAlignment="1" applyProtection="1">
      <alignment horizontal="center" vertical="center"/>
      <protection/>
    </xf>
    <xf numFmtId="0" fontId="6" fillId="0" borderId="73" xfId="0" applyFont="1" applyFill="1" applyBorder="1" applyAlignment="1" applyProtection="1">
      <alignment horizontal="center" vertical="center"/>
      <protection/>
    </xf>
    <xf numFmtId="0" fontId="6" fillId="0" borderId="74" xfId="0" applyFont="1" applyFill="1" applyBorder="1" applyAlignment="1" applyProtection="1">
      <alignment horizontal="center" vertical="center"/>
      <protection/>
    </xf>
    <xf numFmtId="0" fontId="6" fillId="0" borderId="75" xfId="0"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0" fillId="0" borderId="16" xfId="0" applyBorder="1" applyAlignment="1">
      <alignment vertical="center"/>
    </xf>
    <xf numFmtId="0" fontId="0" fillId="0" borderId="76" xfId="0" applyBorder="1" applyAlignment="1">
      <alignment vertical="center"/>
    </xf>
    <xf numFmtId="0" fontId="1" fillId="35" borderId="51" xfId="0" applyFont="1" applyFill="1" applyBorder="1" applyAlignment="1" applyProtection="1">
      <alignment horizontal="left" wrapText="1"/>
      <protection locked="0"/>
    </xf>
    <xf numFmtId="0" fontId="0" fillId="35" borderId="71" xfId="0" applyFill="1" applyBorder="1" applyAlignment="1" applyProtection="1">
      <alignment wrapText="1"/>
      <protection locked="0"/>
    </xf>
    <xf numFmtId="0" fontId="0" fillId="35" borderId="72" xfId="0" applyFill="1" applyBorder="1" applyAlignment="1" applyProtection="1">
      <alignment wrapText="1"/>
      <protection locked="0"/>
    </xf>
    <xf numFmtId="0" fontId="0" fillId="35" borderId="1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22" xfId="0" applyFill="1" applyBorder="1" applyAlignment="1" applyProtection="1">
      <alignment wrapText="1"/>
      <protection locked="0"/>
    </xf>
    <xf numFmtId="0" fontId="1" fillId="0" borderId="14" xfId="0" applyFont="1" applyBorder="1" applyAlignment="1" applyProtection="1">
      <alignment vertical="center"/>
      <protection/>
    </xf>
    <xf numFmtId="0" fontId="0" fillId="0" borderId="14" xfId="0" applyBorder="1" applyAlignment="1">
      <alignment vertical="center"/>
    </xf>
    <xf numFmtId="0" fontId="0" fillId="0" borderId="70" xfId="0" applyBorder="1" applyAlignment="1">
      <alignment vertical="center"/>
    </xf>
    <xf numFmtId="0" fontId="1" fillId="35" borderId="0" xfId="0" applyFont="1" applyFill="1" applyAlignment="1" applyProtection="1">
      <alignment wrapText="1"/>
      <protection/>
    </xf>
    <xf numFmtId="0" fontId="0" fillId="0" borderId="0" xfId="0" applyAlignment="1">
      <alignment/>
    </xf>
    <xf numFmtId="169" fontId="9" fillId="0" borderId="20" xfId="0" applyNumberFormat="1" applyFont="1" applyBorder="1" applyAlignment="1" applyProtection="1">
      <alignment horizontal="right" vertical="center"/>
      <protection/>
    </xf>
    <xf numFmtId="169" fontId="9" fillId="0" borderId="21" xfId="0" applyNumberFormat="1" applyFont="1" applyBorder="1" applyAlignment="1" applyProtection="1">
      <alignment vertical="center"/>
      <protection/>
    </xf>
    <xf numFmtId="0" fontId="1" fillId="0" borderId="71" xfId="0" applyFont="1" applyFill="1" applyBorder="1" applyAlignment="1" applyProtection="1">
      <alignment horizontal="center" vertical="center"/>
      <protection/>
    </xf>
    <xf numFmtId="0" fontId="1" fillId="0" borderId="72" xfId="0" applyFont="1" applyFill="1" applyBorder="1" applyAlignment="1" applyProtection="1">
      <alignment horizontal="center" vertical="center"/>
      <protection/>
    </xf>
    <xf numFmtId="0" fontId="1" fillId="0" borderId="73" xfId="0" applyFont="1" applyFill="1" applyBorder="1" applyAlignment="1" applyProtection="1">
      <alignment horizontal="center" vertical="center"/>
      <protection/>
    </xf>
    <xf numFmtId="0" fontId="1" fillId="0" borderId="74" xfId="0" applyFont="1" applyFill="1" applyBorder="1" applyAlignment="1" applyProtection="1">
      <alignment horizontal="center" vertical="center"/>
      <protection/>
    </xf>
    <xf numFmtId="0" fontId="1" fillId="0" borderId="75" xfId="0" applyFont="1" applyFill="1" applyBorder="1" applyAlignment="1" applyProtection="1">
      <alignment horizontal="center" vertical="center"/>
      <protection/>
    </xf>
    <xf numFmtId="169" fontId="1" fillId="35" borderId="17" xfId="0" applyNumberFormat="1" applyFont="1" applyFill="1" applyBorder="1" applyAlignment="1" applyProtection="1">
      <alignment vertical="center"/>
      <protection locked="0"/>
    </xf>
    <xf numFmtId="169" fontId="1" fillId="35" borderId="18" xfId="0" applyNumberFormat="1" applyFont="1" applyFill="1" applyBorder="1" applyAlignment="1" applyProtection="1">
      <alignment vertical="center"/>
      <protection locked="0"/>
    </xf>
    <xf numFmtId="169" fontId="1" fillId="35" borderId="22" xfId="0" applyNumberFormat="1" applyFont="1" applyFill="1" applyBorder="1" applyAlignment="1" applyProtection="1">
      <alignment vertical="center"/>
      <protection locked="0"/>
    </xf>
    <xf numFmtId="169" fontId="9" fillId="0" borderId="12" xfId="0" applyNumberFormat="1" applyFont="1" applyFill="1" applyBorder="1" applyAlignment="1" applyProtection="1">
      <alignment vertical="center"/>
      <protection/>
    </xf>
    <xf numFmtId="169" fontId="9" fillId="0" borderId="20" xfId="0" applyNumberFormat="1" applyFont="1" applyFill="1" applyBorder="1" applyAlignment="1" applyProtection="1">
      <alignment vertical="center"/>
      <protection/>
    </xf>
    <xf numFmtId="169" fontId="9" fillId="0" borderId="21" xfId="0" applyNumberFormat="1" applyFont="1" applyFill="1" applyBorder="1" applyAlignment="1" applyProtection="1">
      <alignment vertical="center"/>
      <protection/>
    </xf>
    <xf numFmtId="164" fontId="1" fillId="35" borderId="18" xfId="0" applyNumberFormat="1" applyFont="1" applyFill="1" applyBorder="1" applyAlignment="1" applyProtection="1">
      <alignment horizontal="left" vertical="center"/>
      <protection locked="0"/>
    </xf>
    <xf numFmtId="0" fontId="59" fillId="0" borderId="0" xfId="0" applyFont="1" applyFill="1" applyBorder="1" applyAlignment="1" applyProtection="1">
      <alignment horizontal="left" vertical="center"/>
      <protection/>
    </xf>
    <xf numFmtId="0" fontId="6" fillId="0" borderId="18" xfId="0" applyFont="1" applyBorder="1" applyAlignment="1" applyProtection="1">
      <alignment horizontal="center" vertical="center"/>
      <protection/>
    </xf>
    <xf numFmtId="169" fontId="9" fillId="35" borderId="17" xfId="0" applyNumberFormat="1" applyFont="1" applyFill="1" applyBorder="1" applyAlignment="1" applyProtection="1">
      <alignment vertical="center"/>
      <protection locked="0"/>
    </xf>
    <xf numFmtId="169" fontId="9" fillId="35" borderId="18" xfId="0" applyNumberFormat="1" applyFont="1" applyFill="1" applyBorder="1" applyAlignment="1" applyProtection="1">
      <alignment vertical="center"/>
      <protection locked="0"/>
    </xf>
    <xf numFmtId="169" fontId="9" fillId="35" borderId="22" xfId="0" applyNumberFormat="1" applyFont="1" applyFill="1" applyBorder="1" applyAlignment="1" applyProtection="1">
      <alignment vertical="center"/>
      <protection locked="0"/>
    </xf>
    <xf numFmtId="0" fontId="6" fillId="0" borderId="51" xfId="0" applyFont="1" applyBorder="1" applyAlignment="1" applyProtection="1">
      <alignment horizontal="center" vertical="center"/>
      <protection/>
    </xf>
    <xf numFmtId="0" fontId="4" fillId="0" borderId="71" xfId="0" applyFont="1" applyBorder="1" applyAlignment="1" applyProtection="1">
      <alignment horizontal="center" vertical="center"/>
      <protection/>
    </xf>
    <xf numFmtId="0" fontId="4" fillId="0" borderId="73" xfId="0" applyFont="1" applyBorder="1" applyAlignment="1" applyProtection="1">
      <alignment horizontal="center" vertical="center"/>
      <protection/>
    </xf>
    <xf numFmtId="0" fontId="4" fillId="0" borderId="74" xfId="0" applyFont="1" applyBorder="1" applyAlignment="1" applyProtection="1">
      <alignment horizontal="center" vertical="center"/>
      <protection/>
    </xf>
    <xf numFmtId="0" fontId="1" fillId="35" borderId="18" xfId="0" applyFont="1" applyFill="1" applyBorder="1" applyAlignment="1" applyProtection="1">
      <alignment horizontal="left" vertical="center"/>
      <protection locked="0"/>
    </xf>
    <xf numFmtId="0" fontId="0" fillId="0" borderId="18" xfId="0" applyBorder="1" applyAlignment="1" applyProtection="1">
      <alignment/>
      <protection locked="0"/>
    </xf>
    <xf numFmtId="164" fontId="1" fillId="0" borderId="18" xfId="0" applyNumberFormat="1" applyFont="1" applyFill="1" applyBorder="1" applyAlignment="1" applyProtection="1">
      <alignment horizontal="center" vertical="center"/>
      <protection/>
    </xf>
    <xf numFmtId="0" fontId="0" fillId="0" borderId="18" xfId="0" applyBorder="1" applyAlignment="1" applyProtection="1">
      <alignment/>
      <protection/>
    </xf>
    <xf numFmtId="0" fontId="1" fillId="0" borderId="0" xfId="0" applyFont="1" applyFill="1" applyBorder="1" applyAlignment="1" applyProtection="1">
      <alignment horizontal="left" vertical="center"/>
      <protection/>
    </xf>
    <xf numFmtId="164" fontId="1" fillId="0" borderId="0" xfId="0" applyNumberFormat="1" applyFont="1" applyFill="1" applyBorder="1" applyAlignment="1" applyProtection="1">
      <alignment horizontal="center" vertical="center"/>
      <protection/>
    </xf>
    <xf numFmtId="14" fontId="1" fillId="38" borderId="18" xfId="0" applyNumberFormat="1" applyFont="1" applyFill="1" applyBorder="1" applyAlignment="1" applyProtection="1">
      <alignment horizontal="left" vertical="center"/>
      <protection locked="0"/>
    </xf>
    <xf numFmtId="14" fontId="0" fillId="0" borderId="18" xfId="0" applyNumberFormat="1" applyBorder="1" applyAlignment="1" applyProtection="1">
      <alignment horizontal="left"/>
      <protection locked="0"/>
    </xf>
    <xf numFmtId="0" fontId="0" fillId="0" borderId="18" xfId="0" applyBorder="1" applyAlignment="1" applyProtection="1">
      <alignment horizontal="left"/>
      <protection locked="0"/>
    </xf>
    <xf numFmtId="0" fontId="7" fillId="35" borderId="18" xfId="53" applyNumberFormat="1" applyFont="1" applyFill="1" applyBorder="1" applyAlignment="1" applyProtection="1">
      <alignment horizontal="left" vertical="center"/>
      <protection locked="0"/>
    </xf>
    <xf numFmtId="0" fontId="60" fillId="35" borderId="18" xfId="0" applyNumberFormat="1" applyFont="1" applyFill="1" applyBorder="1" applyAlignment="1" applyProtection="1">
      <alignment horizontal="left" vertical="center"/>
      <protection locked="0"/>
    </xf>
    <xf numFmtId="0" fontId="14" fillId="36" borderId="39"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50" xfId="0" applyFont="1" applyFill="1" applyBorder="1" applyAlignment="1">
      <alignment horizontal="center" vertical="center"/>
    </xf>
    <xf numFmtId="0" fontId="12" fillId="36" borderId="68" xfId="0" applyFont="1" applyFill="1" applyBorder="1" applyAlignment="1">
      <alignment wrapText="1"/>
    </xf>
    <xf numFmtId="0" fontId="12" fillId="36" borderId="69" xfId="0" applyFont="1" applyFill="1" applyBorder="1" applyAlignment="1">
      <alignment wrapText="1"/>
    </xf>
    <xf numFmtId="169" fontId="4" fillId="0" borderId="46" xfId="0" applyNumberFormat="1" applyFont="1" applyBorder="1" applyAlignment="1">
      <alignment vertical="top"/>
    </xf>
    <xf numFmtId="169" fontId="4" fillId="0" borderId="48" xfId="0" applyNumberFormat="1" applyFont="1" applyBorder="1" applyAlignment="1">
      <alignment vertical="top"/>
    </xf>
    <xf numFmtId="169" fontId="4" fillId="0" borderId="30" xfId="0" applyNumberFormat="1" applyFont="1" applyBorder="1" applyAlignment="1">
      <alignment/>
    </xf>
    <xf numFmtId="169" fontId="4" fillId="0" borderId="31" xfId="0" applyNumberFormat="1" applyFont="1" applyBorder="1" applyAlignment="1">
      <alignment/>
    </xf>
    <xf numFmtId="169" fontId="0" fillId="34" borderId="29" xfId="0" applyNumberFormat="1" applyFill="1" applyBorder="1" applyAlignment="1">
      <alignment/>
    </xf>
    <xf numFmtId="169" fontId="4" fillId="35" borderId="31" xfId="0" applyNumberFormat="1" applyFont="1" applyFill="1" applyBorder="1" applyAlignment="1">
      <alignment/>
    </xf>
    <xf numFmtId="0" fontId="12" fillId="36" borderId="64" xfId="0" applyFont="1" applyFill="1" applyBorder="1" applyAlignment="1">
      <alignment horizontal="center" wrapText="1"/>
    </xf>
    <xf numFmtId="0" fontId="0" fillId="0" borderId="65" xfId="0" applyBorder="1" applyAlignment="1">
      <alignment horizontal="center"/>
    </xf>
    <xf numFmtId="169" fontId="4" fillId="37" borderId="48"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tabColor theme="9" tint="-0.24997000396251678"/>
  </sheetPr>
  <dimension ref="A1:J114"/>
  <sheetViews>
    <sheetView showGridLines="0" showRowColHeaders="0" workbookViewId="0" topLeftCell="A1">
      <selection activeCell="F9" sqref="F9"/>
    </sheetView>
  </sheetViews>
  <sheetFormatPr defaultColWidth="8.8515625" defaultRowHeight="12.75"/>
  <cols>
    <col min="1" max="1" width="54.421875" style="0" customWidth="1"/>
    <col min="2" max="2" width="4.7109375" style="0" bestFit="1" customWidth="1"/>
    <col min="3" max="3" width="5.7109375" style="0" customWidth="1"/>
    <col min="4" max="4" width="10.28125" style="0" customWidth="1"/>
    <col min="5" max="5" width="24.8515625" style="0" customWidth="1"/>
    <col min="6" max="6" width="11.140625" style="0" bestFit="1" customWidth="1"/>
    <col min="7" max="7" width="8.8515625" style="0" customWidth="1"/>
    <col min="8" max="8" width="9.00390625" style="0" bestFit="1" customWidth="1"/>
    <col min="9" max="9" width="8.8515625" style="0" customWidth="1"/>
    <col min="10" max="10" width="11.7109375" style="0" bestFit="1" customWidth="1"/>
  </cols>
  <sheetData>
    <row r="1" spans="1:8" ht="19.5" customHeight="1" thickBot="1">
      <c r="A1" s="300" t="s">
        <v>124</v>
      </c>
      <c r="B1" s="301"/>
      <c r="C1" s="301"/>
      <c r="D1" s="301"/>
      <c r="E1" s="302"/>
      <c r="G1" s="158"/>
      <c r="H1" s="38"/>
    </row>
    <row r="2" spans="1:8" ht="44.25" customHeight="1" thickBot="1">
      <c r="A2" s="255" t="s">
        <v>46</v>
      </c>
      <c r="B2" s="303" t="s">
        <v>99</v>
      </c>
      <c r="C2" s="304"/>
      <c r="D2" s="256" t="s">
        <v>47</v>
      </c>
      <c r="E2" s="257" t="s">
        <v>100</v>
      </c>
      <c r="F2" s="280"/>
      <c r="G2" s="159"/>
      <c r="H2" s="38"/>
    </row>
    <row r="3" spans="1:7" ht="12.75">
      <c r="A3" s="161" t="s">
        <v>149</v>
      </c>
      <c r="B3" s="231" t="s">
        <v>126</v>
      </c>
      <c r="C3" s="173">
        <v>3001</v>
      </c>
      <c r="D3" s="162">
        <v>244908</v>
      </c>
      <c r="E3" s="148">
        <f>SUM(D3)</f>
        <v>244908</v>
      </c>
      <c r="G3" s="160"/>
    </row>
    <row r="4" spans="1:8" ht="12.75">
      <c r="A4" s="39" t="s">
        <v>152</v>
      </c>
      <c r="B4" s="164" t="s">
        <v>126</v>
      </c>
      <c r="C4" s="174">
        <v>3002</v>
      </c>
      <c r="D4" s="86">
        <v>1242906</v>
      </c>
      <c r="E4" s="163">
        <f>SUM(D4)</f>
        <v>1242906</v>
      </c>
      <c r="G4" s="158"/>
      <c r="H4" s="38"/>
    </row>
    <row r="5" spans="1:5" ht="12.75">
      <c r="A5" s="46" t="s">
        <v>139</v>
      </c>
      <c r="B5" s="165" t="s">
        <v>126</v>
      </c>
      <c r="C5" s="175">
        <v>3003</v>
      </c>
      <c r="D5" s="92">
        <v>1201</v>
      </c>
      <c r="E5" s="305">
        <f>SUM(D5+D6+D7)</f>
        <v>338748</v>
      </c>
    </row>
    <row r="6" spans="1:8" ht="12.75">
      <c r="A6" s="47"/>
      <c r="B6" s="166" t="s">
        <v>126</v>
      </c>
      <c r="C6" s="176">
        <v>3014</v>
      </c>
      <c r="D6" s="95">
        <v>237547</v>
      </c>
      <c r="E6" s="306"/>
      <c r="H6" s="207"/>
    </row>
    <row r="7" spans="1:5" ht="12.75">
      <c r="A7" s="47" t="s">
        <v>137</v>
      </c>
      <c r="B7" s="171" t="s">
        <v>126</v>
      </c>
      <c r="C7" s="176">
        <v>3101</v>
      </c>
      <c r="D7" s="95">
        <v>100000</v>
      </c>
      <c r="E7" s="307"/>
    </row>
    <row r="8" spans="1:5" ht="12.75">
      <c r="A8" s="39" t="s">
        <v>150</v>
      </c>
      <c r="B8" s="164" t="s">
        <v>126</v>
      </c>
      <c r="C8" s="174">
        <v>3004</v>
      </c>
      <c r="D8" s="86">
        <v>239788</v>
      </c>
      <c r="E8" s="308">
        <f>SUM(D8+D9)</f>
        <v>269788</v>
      </c>
    </row>
    <row r="9" spans="1:5" ht="12.75">
      <c r="A9" s="254" t="s">
        <v>137</v>
      </c>
      <c r="B9" s="203" t="s">
        <v>126</v>
      </c>
      <c r="C9" s="179">
        <v>3126</v>
      </c>
      <c r="D9" s="89">
        <v>30000</v>
      </c>
      <c r="E9" s="307"/>
    </row>
    <row r="10" spans="1:5" ht="12.75">
      <c r="A10" s="46" t="s">
        <v>153</v>
      </c>
      <c r="B10" s="165" t="s">
        <v>126</v>
      </c>
      <c r="C10" s="175">
        <v>3005</v>
      </c>
      <c r="D10" s="92">
        <v>331568</v>
      </c>
      <c r="E10" s="253">
        <f>SUM(D10)</f>
        <v>331568</v>
      </c>
    </row>
    <row r="11" spans="1:5" ht="12.75">
      <c r="A11" s="49" t="s">
        <v>151</v>
      </c>
      <c r="B11" s="168" t="s">
        <v>126</v>
      </c>
      <c r="C11" s="177">
        <v>3006</v>
      </c>
      <c r="D11" s="100">
        <v>239173</v>
      </c>
      <c r="E11" s="72">
        <f>SUM(D11)</f>
        <v>239173</v>
      </c>
    </row>
    <row r="12" spans="1:5" ht="12.75">
      <c r="A12" s="70" t="s">
        <v>140</v>
      </c>
      <c r="B12" s="169" t="s">
        <v>126</v>
      </c>
      <c r="C12" s="178">
        <v>3007</v>
      </c>
      <c r="D12" s="97">
        <v>780601</v>
      </c>
      <c r="E12" s="71">
        <f>SUM(D12)</f>
        <v>780601</v>
      </c>
    </row>
    <row r="13" spans="1:5" ht="12.75">
      <c r="A13" s="39" t="s">
        <v>40</v>
      </c>
      <c r="B13" s="164" t="s">
        <v>126</v>
      </c>
      <c r="C13" s="174">
        <v>3008</v>
      </c>
      <c r="D13" s="86">
        <v>46966</v>
      </c>
      <c r="E13" s="308">
        <f>SUM(D13+D14)</f>
        <v>136566</v>
      </c>
    </row>
    <row r="14" spans="1:5" ht="12.75">
      <c r="A14" s="45" t="s">
        <v>192</v>
      </c>
      <c r="B14" s="170" t="s">
        <v>126</v>
      </c>
      <c r="C14" s="179">
        <v>3065</v>
      </c>
      <c r="D14" s="275">
        <v>89600</v>
      </c>
      <c r="E14" s="307"/>
    </row>
    <row r="15" spans="1:5" ht="12.75">
      <c r="A15" s="70" t="s">
        <v>154</v>
      </c>
      <c r="B15" s="169" t="s">
        <v>126</v>
      </c>
      <c r="C15" s="178">
        <v>3009</v>
      </c>
      <c r="D15" s="97">
        <v>262422</v>
      </c>
      <c r="E15" s="71">
        <f>SUM(D15)</f>
        <v>262422</v>
      </c>
    </row>
    <row r="16" spans="1:5" ht="12.75">
      <c r="A16" s="39" t="s">
        <v>141</v>
      </c>
      <c r="B16" s="164" t="s">
        <v>126</v>
      </c>
      <c r="C16" s="174">
        <v>3010</v>
      </c>
      <c r="D16" s="86">
        <v>1702065</v>
      </c>
      <c r="E16" s="308">
        <f>SUM(D16+D17+D18)</f>
        <v>1860905</v>
      </c>
    </row>
    <row r="17" spans="1:5" ht="12.75">
      <c r="A17" s="62" t="s">
        <v>137</v>
      </c>
      <c r="B17" s="274" t="s">
        <v>126</v>
      </c>
      <c r="C17" s="268">
        <v>3102</v>
      </c>
      <c r="D17" s="110">
        <v>100000</v>
      </c>
      <c r="E17" s="309"/>
    </row>
    <row r="18" spans="1:5" ht="12.75">
      <c r="A18" s="45" t="s">
        <v>137</v>
      </c>
      <c r="B18" s="203" t="s">
        <v>126</v>
      </c>
      <c r="C18" s="179">
        <v>3118</v>
      </c>
      <c r="D18" s="89">
        <v>58840</v>
      </c>
      <c r="E18" s="307"/>
    </row>
    <row r="19" spans="1:5" ht="12.75">
      <c r="A19" s="150" t="s">
        <v>155</v>
      </c>
      <c r="B19" s="165" t="s">
        <v>126</v>
      </c>
      <c r="C19" s="175">
        <v>3011</v>
      </c>
      <c r="D19" s="92">
        <v>240513</v>
      </c>
      <c r="E19" s="305">
        <f>SUM(D20+D19+D21)</f>
        <v>369353</v>
      </c>
    </row>
    <row r="20" spans="1:5" ht="12.75">
      <c r="A20" s="60" t="s">
        <v>137</v>
      </c>
      <c r="B20" s="171" t="s">
        <v>126</v>
      </c>
      <c r="C20" s="176">
        <v>3103</v>
      </c>
      <c r="D20" s="276">
        <v>70000</v>
      </c>
      <c r="E20" s="309"/>
    </row>
    <row r="21" spans="1:5" ht="12.75">
      <c r="A21" s="60" t="s">
        <v>137</v>
      </c>
      <c r="B21" s="171" t="s">
        <v>126</v>
      </c>
      <c r="C21" s="176">
        <v>3119</v>
      </c>
      <c r="D21" s="276">
        <v>58840</v>
      </c>
      <c r="E21" s="307"/>
    </row>
    <row r="22" spans="1:5" ht="12.75">
      <c r="A22" s="39" t="s">
        <v>142</v>
      </c>
      <c r="B22" s="164" t="s">
        <v>126</v>
      </c>
      <c r="C22" s="174">
        <v>3012</v>
      </c>
      <c r="D22" s="86">
        <v>247041</v>
      </c>
      <c r="E22" s="246">
        <f>SUM(D22)</f>
        <v>247041</v>
      </c>
    </row>
    <row r="23" spans="1:5" ht="12.75">
      <c r="A23" s="46" t="s">
        <v>57</v>
      </c>
      <c r="B23" s="165" t="s">
        <v>126</v>
      </c>
      <c r="C23" s="175">
        <v>3013</v>
      </c>
      <c r="D23" s="92">
        <v>287570</v>
      </c>
      <c r="E23" s="310">
        <f>SUM(D23+D24)</f>
        <v>369416</v>
      </c>
    </row>
    <row r="24" spans="1:5" ht="12.75">
      <c r="A24" s="50" t="s">
        <v>192</v>
      </c>
      <c r="B24" s="167" t="s">
        <v>126</v>
      </c>
      <c r="C24" s="180">
        <v>3063</v>
      </c>
      <c r="D24" s="269">
        <v>81846</v>
      </c>
      <c r="E24" s="311"/>
    </row>
    <row r="25" spans="1:5" ht="12.75">
      <c r="A25" s="51" t="s">
        <v>156</v>
      </c>
      <c r="B25" s="172" t="s">
        <v>126</v>
      </c>
      <c r="C25" s="181">
        <v>3015</v>
      </c>
      <c r="D25" s="107">
        <v>1366988</v>
      </c>
      <c r="E25" s="308">
        <f>SUM(D25+D26)</f>
        <v>1414960</v>
      </c>
    </row>
    <row r="26" spans="1:5" ht="12.75">
      <c r="A26" s="267" t="s">
        <v>137</v>
      </c>
      <c r="B26" s="270" t="s">
        <v>126</v>
      </c>
      <c r="C26" s="189">
        <v>3104</v>
      </c>
      <c r="D26" s="117">
        <v>47972</v>
      </c>
      <c r="E26" s="307"/>
    </row>
    <row r="27" spans="1:5" ht="12.75">
      <c r="A27" s="46" t="s">
        <v>157</v>
      </c>
      <c r="B27" s="165" t="s">
        <v>126</v>
      </c>
      <c r="C27" s="175">
        <v>3016</v>
      </c>
      <c r="D27" s="92">
        <v>276396</v>
      </c>
      <c r="E27" s="286">
        <f>SUM(D27)</f>
        <v>276396</v>
      </c>
    </row>
    <row r="28" spans="1:5" ht="12.75">
      <c r="A28" s="39" t="s">
        <v>143</v>
      </c>
      <c r="B28" s="164" t="s">
        <v>126</v>
      </c>
      <c r="C28" s="174">
        <v>3018</v>
      </c>
      <c r="D28" s="86">
        <v>238866</v>
      </c>
      <c r="E28" s="145">
        <f>SUM(D28)</f>
        <v>238866</v>
      </c>
    </row>
    <row r="29" spans="1:5" ht="12.75">
      <c r="A29" s="46" t="s">
        <v>61</v>
      </c>
      <c r="B29" s="165" t="s">
        <v>126</v>
      </c>
      <c r="C29" s="175">
        <v>3019</v>
      </c>
      <c r="D29" s="92">
        <v>295804</v>
      </c>
      <c r="E29" s="74">
        <f>SUM(D29)</f>
        <v>295804</v>
      </c>
    </row>
    <row r="30" spans="1:5" ht="12.75">
      <c r="A30" s="39" t="s">
        <v>158</v>
      </c>
      <c r="B30" s="164" t="s">
        <v>126</v>
      </c>
      <c r="C30" s="174">
        <v>3020</v>
      </c>
      <c r="D30" s="86">
        <v>722334</v>
      </c>
      <c r="E30" s="308">
        <f>SUM(D30+D31)</f>
        <v>817334</v>
      </c>
    </row>
    <row r="31" spans="1:5" ht="12.75">
      <c r="A31" s="45" t="s">
        <v>137</v>
      </c>
      <c r="B31" s="203" t="s">
        <v>126</v>
      </c>
      <c r="C31" s="179">
        <v>3106</v>
      </c>
      <c r="D31" s="89">
        <v>95000</v>
      </c>
      <c r="E31" s="307"/>
    </row>
    <row r="32" spans="1:5" ht="12.75">
      <c r="A32" s="70" t="s">
        <v>159</v>
      </c>
      <c r="B32" s="169" t="s">
        <v>126</v>
      </c>
      <c r="C32" s="178">
        <v>3021</v>
      </c>
      <c r="D32" s="97">
        <v>5572535</v>
      </c>
      <c r="E32" s="74">
        <f>SUM(D32)</f>
        <v>5572535</v>
      </c>
    </row>
    <row r="33" spans="1:5" ht="12.75">
      <c r="A33" s="49" t="s">
        <v>160</v>
      </c>
      <c r="B33" s="168" t="s">
        <v>126</v>
      </c>
      <c r="C33" s="177">
        <v>3022</v>
      </c>
      <c r="D33" s="100">
        <v>6035126</v>
      </c>
      <c r="E33" s="72">
        <f>SUM(D33)</f>
        <v>6035126</v>
      </c>
    </row>
    <row r="34" spans="1:5" ht="12.75">
      <c r="A34" s="70" t="s">
        <v>168</v>
      </c>
      <c r="B34" s="169" t="s">
        <v>126</v>
      </c>
      <c r="C34" s="178">
        <v>3023</v>
      </c>
      <c r="D34" s="97">
        <v>256114</v>
      </c>
      <c r="E34" s="71">
        <f>SUM(D34)</f>
        <v>256114</v>
      </c>
    </row>
    <row r="35" spans="1:5" ht="12.75">
      <c r="A35" s="39" t="s">
        <v>66</v>
      </c>
      <c r="B35" s="164" t="s">
        <v>126</v>
      </c>
      <c r="C35" s="174">
        <v>3024</v>
      </c>
      <c r="D35" s="86">
        <v>247507</v>
      </c>
      <c r="E35" s="146">
        <f>SUM(D35)</f>
        <v>247507</v>
      </c>
    </row>
    <row r="36" spans="1:5" ht="12.75">
      <c r="A36" s="46" t="s">
        <v>33</v>
      </c>
      <c r="B36" s="165" t="s">
        <v>126</v>
      </c>
      <c r="C36" s="175">
        <v>3017</v>
      </c>
      <c r="D36" s="247">
        <v>501546</v>
      </c>
      <c r="E36" s="305">
        <f>SUM(D36+D37)</f>
        <v>601546</v>
      </c>
    </row>
    <row r="37" spans="1:5" ht="15">
      <c r="A37" s="50" t="s">
        <v>138</v>
      </c>
      <c r="B37" s="167" t="s">
        <v>126</v>
      </c>
      <c r="C37" s="180">
        <v>3105</v>
      </c>
      <c r="D37" s="273">
        <v>100000</v>
      </c>
      <c r="E37" s="312"/>
    </row>
    <row r="38" spans="1:5" ht="12.75">
      <c r="A38" s="49" t="s">
        <v>144</v>
      </c>
      <c r="B38" s="168" t="s">
        <v>126</v>
      </c>
      <c r="C38" s="177">
        <v>3025</v>
      </c>
      <c r="D38" s="100">
        <v>458317</v>
      </c>
      <c r="E38" s="72">
        <f aca="true" t="shared" si="0" ref="E38:E44">SUM(D38)</f>
        <v>458317</v>
      </c>
    </row>
    <row r="39" spans="1:5" ht="12.75">
      <c r="A39" s="69" t="s">
        <v>145</v>
      </c>
      <c r="B39" s="169" t="s">
        <v>126</v>
      </c>
      <c r="C39" s="178">
        <v>3026</v>
      </c>
      <c r="D39" s="97">
        <v>240513</v>
      </c>
      <c r="E39" s="71">
        <f t="shared" si="0"/>
        <v>240513</v>
      </c>
    </row>
    <row r="40" spans="1:5" ht="12.75">
      <c r="A40" s="53" t="s">
        <v>161</v>
      </c>
      <c r="B40" s="168" t="s">
        <v>126</v>
      </c>
      <c r="C40" s="177">
        <v>3027</v>
      </c>
      <c r="D40" s="100">
        <v>459218</v>
      </c>
      <c r="E40" s="72">
        <f t="shared" si="0"/>
        <v>459218</v>
      </c>
    </row>
    <row r="41" spans="1:5" ht="12.75">
      <c r="A41" s="54" t="s">
        <v>70</v>
      </c>
      <c r="B41" s="165" t="s">
        <v>126</v>
      </c>
      <c r="C41" s="175">
        <v>3028</v>
      </c>
      <c r="D41" s="92">
        <v>263376</v>
      </c>
      <c r="E41" s="288">
        <f t="shared" si="0"/>
        <v>263376</v>
      </c>
    </row>
    <row r="42" spans="1:5" ht="12.75">
      <c r="A42" s="55" t="s">
        <v>187</v>
      </c>
      <c r="B42" s="164" t="s">
        <v>126</v>
      </c>
      <c r="C42" s="174">
        <v>3029</v>
      </c>
      <c r="D42" s="86">
        <v>248968</v>
      </c>
      <c r="E42" s="147">
        <f t="shared" si="0"/>
        <v>248968</v>
      </c>
    </row>
    <row r="43" spans="1:5" ht="12.75">
      <c r="A43" s="54" t="s">
        <v>162</v>
      </c>
      <c r="B43" s="165" t="s">
        <v>126</v>
      </c>
      <c r="C43" s="175">
        <v>3030</v>
      </c>
      <c r="D43" s="92">
        <v>2508392</v>
      </c>
      <c r="E43" s="287">
        <f t="shared" si="0"/>
        <v>2508392</v>
      </c>
    </row>
    <row r="44" spans="1:5" ht="12.75">
      <c r="A44" s="53" t="s">
        <v>170</v>
      </c>
      <c r="B44" s="168" t="s">
        <v>126</v>
      </c>
      <c r="C44" s="177">
        <v>3031</v>
      </c>
      <c r="D44" s="251">
        <v>306823</v>
      </c>
      <c r="E44" s="72">
        <f t="shared" si="0"/>
        <v>306823</v>
      </c>
    </row>
    <row r="45" spans="1:5" ht="12.75">
      <c r="A45" s="54" t="s">
        <v>163</v>
      </c>
      <c r="B45" s="165" t="s">
        <v>126</v>
      </c>
      <c r="C45" s="175">
        <v>3032</v>
      </c>
      <c r="D45" s="92">
        <v>2386596</v>
      </c>
      <c r="E45" s="313">
        <f>SUM(D45+D46+D47)</f>
        <v>2426596</v>
      </c>
    </row>
    <row r="46" spans="1:5" ht="12.75">
      <c r="A46" s="60" t="s">
        <v>137</v>
      </c>
      <c r="B46" s="166" t="s">
        <v>126</v>
      </c>
      <c r="C46" s="176">
        <v>3123</v>
      </c>
      <c r="D46" s="95">
        <v>15000</v>
      </c>
      <c r="E46" s="313"/>
    </row>
    <row r="47" spans="1:5" ht="12.75">
      <c r="A47" s="50" t="s">
        <v>138</v>
      </c>
      <c r="B47" s="167" t="s">
        <v>126</v>
      </c>
      <c r="C47" s="199">
        <v>3125</v>
      </c>
      <c r="D47" s="269">
        <v>25000</v>
      </c>
      <c r="E47" s="313"/>
    </row>
    <row r="48" spans="1:5" ht="12.75">
      <c r="A48" s="55" t="s">
        <v>74</v>
      </c>
      <c r="B48" s="164" t="s">
        <v>126</v>
      </c>
      <c r="C48" s="174">
        <v>3033</v>
      </c>
      <c r="D48" s="86">
        <v>1621895</v>
      </c>
      <c r="E48" s="314">
        <f>SUM(D48+D49)</f>
        <v>1721895</v>
      </c>
    </row>
    <row r="49" spans="1:5" ht="12.75">
      <c r="A49" s="45" t="s">
        <v>137</v>
      </c>
      <c r="B49" s="186" t="s">
        <v>126</v>
      </c>
      <c r="C49" s="189">
        <v>3107</v>
      </c>
      <c r="D49" s="117">
        <v>100000</v>
      </c>
      <c r="E49" s="314"/>
    </row>
    <row r="50" spans="1:5" ht="12.75">
      <c r="A50" s="69" t="s">
        <v>171</v>
      </c>
      <c r="B50" s="169" t="s">
        <v>126</v>
      </c>
      <c r="C50" s="178">
        <v>3034</v>
      </c>
      <c r="D50" s="97">
        <v>245888</v>
      </c>
      <c r="E50" s="71">
        <f>SUM(D50)</f>
        <v>245888</v>
      </c>
    </row>
    <row r="51" spans="1:5" ht="13.5" thickBot="1">
      <c r="A51" s="55" t="s">
        <v>164</v>
      </c>
      <c r="B51" s="164" t="s">
        <v>126</v>
      </c>
      <c r="C51" s="182">
        <v>3035</v>
      </c>
      <c r="D51" s="86">
        <v>2471321</v>
      </c>
      <c r="E51" s="145">
        <f>SUM(D51)</f>
        <v>2471321</v>
      </c>
    </row>
    <row r="52" spans="1:5" ht="13.5" thickBot="1">
      <c r="A52" s="295"/>
      <c r="B52" s="296"/>
      <c r="C52" s="297"/>
      <c r="D52" s="298"/>
      <c r="E52" s="299"/>
    </row>
    <row r="53" spans="1:5" ht="18.75" thickBot="1">
      <c r="A53" s="300" t="s">
        <v>124</v>
      </c>
      <c r="B53" s="301"/>
      <c r="C53" s="301"/>
      <c r="D53" s="301"/>
      <c r="E53" s="302"/>
    </row>
    <row r="54" spans="1:5" ht="42" customHeight="1" thickBot="1">
      <c r="A54" s="258" t="s">
        <v>46</v>
      </c>
      <c r="B54" s="303" t="s">
        <v>99</v>
      </c>
      <c r="C54" s="315"/>
      <c r="D54" s="259" t="s">
        <v>47</v>
      </c>
      <c r="E54" s="260" t="s">
        <v>101</v>
      </c>
    </row>
    <row r="55" spans="1:5" ht="12.75">
      <c r="A55" s="54" t="s">
        <v>172</v>
      </c>
      <c r="B55" s="165" t="s">
        <v>126</v>
      </c>
      <c r="C55" s="173">
        <v>3036</v>
      </c>
      <c r="D55" s="92">
        <v>3061110</v>
      </c>
      <c r="E55" s="316">
        <f>SUM(D55+D56)</f>
        <v>3161110</v>
      </c>
    </row>
    <row r="56" spans="1:5" ht="12.75">
      <c r="A56" s="50" t="s">
        <v>137</v>
      </c>
      <c r="B56" s="167" t="s">
        <v>126</v>
      </c>
      <c r="C56" s="180">
        <v>3108</v>
      </c>
      <c r="D56" s="104">
        <v>100000</v>
      </c>
      <c r="E56" s="307"/>
    </row>
    <row r="57" spans="1:5" ht="12.75">
      <c r="A57" s="55" t="s">
        <v>189</v>
      </c>
      <c r="B57" s="164" t="s">
        <v>126</v>
      </c>
      <c r="C57" s="174">
        <v>3037</v>
      </c>
      <c r="D57" s="86">
        <v>784786</v>
      </c>
      <c r="E57" s="146">
        <f>SUM(D57)</f>
        <v>784786</v>
      </c>
    </row>
    <row r="58" spans="1:5" ht="12.75">
      <c r="A58" s="54" t="s">
        <v>174</v>
      </c>
      <c r="B58" s="165" t="s">
        <v>126</v>
      </c>
      <c r="C58" s="175">
        <v>3038</v>
      </c>
      <c r="D58" s="92">
        <v>894824</v>
      </c>
      <c r="E58" s="305">
        <f>SUM(D58+D59)</f>
        <v>994824</v>
      </c>
    </row>
    <row r="59" spans="1:5" ht="12.75">
      <c r="A59" s="50" t="s">
        <v>137</v>
      </c>
      <c r="B59" s="167" t="s">
        <v>126</v>
      </c>
      <c r="C59" s="180">
        <v>3109</v>
      </c>
      <c r="D59" s="104">
        <v>100000</v>
      </c>
      <c r="E59" s="307"/>
    </row>
    <row r="60" spans="1:5" ht="12.75">
      <c r="A60" s="55" t="s">
        <v>165</v>
      </c>
      <c r="B60" s="164" t="s">
        <v>126</v>
      </c>
      <c r="C60" s="174">
        <v>3039</v>
      </c>
      <c r="D60" s="86">
        <v>273048</v>
      </c>
      <c r="E60" s="308">
        <f>SUM(D60+D61+D62)</f>
        <v>398633</v>
      </c>
    </row>
    <row r="61" spans="1:5" ht="12.75">
      <c r="A61" s="62" t="s">
        <v>137</v>
      </c>
      <c r="B61" s="184" t="s">
        <v>126</v>
      </c>
      <c r="C61" s="200">
        <v>3110</v>
      </c>
      <c r="D61" s="277">
        <v>92745</v>
      </c>
      <c r="E61" s="317"/>
    </row>
    <row r="62" spans="1:5" ht="12.75">
      <c r="A62" s="62" t="s">
        <v>137</v>
      </c>
      <c r="B62" s="271" t="s">
        <v>126</v>
      </c>
      <c r="C62" s="200">
        <v>3120</v>
      </c>
      <c r="D62" s="277">
        <v>32840</v>
      </c>
      <c r="E62" s="307"/>
    </row>
    <row r="63" spans="1:8" ht="15">
      <c r="A63" s="201" t="s">
        <v>175</v>
      </c>
      <c r="B63" s="183" t="s">
        <v>126</v>
      </c>
      <c r="C63" s="175">
        <v>3040</v>
      </c>
      <c r="D63" s="202">
        <v>416145</v>
      </c>
      <c r="E63" s="305">
        <f>SUM(D63+D64)</f>
        <v>516145</v>
      </c>
      <c r="H63" s="38"/>
    </row>
    <row r="64" spans="1:8" ht="15">
      <c r="A64" s="272" t="s">
        <v>137</v>
      </c>
      <c r="B64" s="167" t="s">
        <v>126</v>
      </c>
      <c r="C64" s="180">
        <v>3111</v>
      </c>
      <c r="D64" s="273">
        <v>100000</v>
      </c>
      <c r="E64" s="307"/>
      <c r="H64" s="38"/>
    </row>
    <row r="65" spans="1:5" ht="15">
      <c r="A65" s="57" t="s">
        <v>176</v>
      </c>
      <c r="B65" s="164" t="s">
        <v>126</v>
      </c>
      <c r="C65" s="174">
        <v>3041</v>
      </c>
      <c r="D65" s="86">
        <v>486344</v>
      </c>
      <c r="E65" s="308">
        <f>SUM(D65+D66)</f>
        <v>586321</v>
      </c>
    </row>
    <row r="66" spans="1:5" ht="15">
      <c r="A66" s="59" t="s">
        <v>137</v>
      </c>
      <c r="B66" s="203" t="s">
        <v>126</v>
      </c>
      <c r="C66" s="179">
        <v>3112</v>
      </c>
      <c r="D66" s="89">
        <v>99977</v>
      </c>
      <c r="E66" s="307"/>
    </row>
    <row r="67" spans="1:5" ht="12.75">
      <c r="A67" s="69" t="s">
        <v>83</v>
      </c>
      <c r="B67" s="169" t="s">
        <v>126</v>
      </c>
      <c r="C67" s="178">
        <v>3042</v>
      </c>
      <c r="D67" s="97">
        <v>1299349</v>
      </c>
      <c r="E67" s="71">
        <f>SUM(D67)</f>
        <v>1299349</v>
      </c>
    </row>
    <row r="68" spans="1:5" ht="12.75">
      <c r="A68" s="55" t="s">
        <v>177</v>
      </c>
      <c r="B68" s="164" t="s">
        <v>126</v>
      </c>
      <c r="C68" s="174">
        <v>3043</v>
      </c>
      <c r="D68" s="86">
        <v>266337</v>
      </c>
      <c r="E68" s="146">
        <f>SUM(D68)</f>
        <v>266337</v>
      </c>
    </row>
    <row r="69" spans="1:5" ht="12.75">
      <c r="A69" s="69" t="s">
        <v>146</v>
      </c>
      <c r="B69" s="169" t="s">
        <v>126</v>
      </c>
      <c r="C69" s="178">
        <v>3044</v>
      </c>
      <c r="D69" s="97">
        <v>274859</v>
      </c>
      <c r="E69" s="71">
        <f>SUM(D69)</f>
        <v>274859</v>
      </c>
    </row>
    <row r="70" spans="1:5" ht="12.75">
      <c r="A70" s="55" t="s">
        <v>166</v>
      </c>
      <c r="B70" s="164" t="s">
        <v>126</v>
      </c>
      <c r="C70" s="174">
        <v>3045</v>
      </c>
      <c r="D70" s="86">
        <v>353060</v>
      </c>
      <c r="E70" s="314">
        <f>SUM(D70+D71)</f>
        <v>453060</v>
      </c>
    </row>
    <row r="71" spans="1:5" ht="12.75">
      <c r="A71" s="45" t="s">
        <v>137</v>
      </c>
      <c r="B71" s="186" t="s">
        <v>126</v>
      </c>
      <c r="C71" s="189">
        <v>3113</v>
      </c>
      <c r="D71" s="252">
        <v>100000</v>
      </c>
      <c r="E71" s="314"/>
    </row>
    <row r="72" spans="1:5" ht="12.75">
      <c r="A72" s="54" t="s">
        <v>167</v>
      </c>
      <c r="B72" s="165" t="s">
        <v>126</v>
      </c>
      <c r="C72" s="175">
        <v>3046</v>
      </c>
      <c r="D72" s="92">
        <v>411777</v>
      </c>
      <c r="E72" s="305">
        <f>SUM(D72+D73)</f>
        <v>494884</v>
      </c>
    </row>
    <row r="73" spans="1:5" ht="12.75">
      <c r="A73" s="50" t="s">
        <v>137</v>
      </c>
      <c r="B73" s="167" t="s">
        <v>126</v>
      </c>
      <c r="C73" s="180">
        <v>3114</v>
      </c>
      <c r="D73" s="269">
        <v>83107</v>
      </c>
      <c r="E73" s="307"/>
    </row>
    <row r="74" spans="1:5" ht="12.75">
      <c r="A74" s="55" t="s">
        <v>88</v>
      </c>
      <c r="B74" s="164" t="s">
        <v>126</v>
      </c>
      <c r="C74" s="174">
        <v>3047</v>
      </c>
      <c r="D74" s="86">
        <v>702971</v>
      </c>
      <c r="E74" s="314">
        <f>SUM(D74+D75)</f>
        <v>1229650</v>
      </c>
    </row>
    <row r="75" spans="1:5" ht="12.75">
      <c r="A75" s="62" t="s">
        <v>185</v>
      </c>
      <c r="B75" s="184" t="s">
        <v>126</v>
      </c>
      <c r="C75" s="200">
        <v>3061</v>
      </c>
      <c r="D75" s="277">
        <v>526679</v>
      </c>
      <c r="E75" s="314"/>
    </row>
    <row r="76" spans="1:5" ht="12.75">
      <c r="A76" s="69" t="s">
        <v>147</v>
      </c>
      <c r="B76" s="169" t="s">
        <v>126</v>
      </c>
      <c r="C76" s="178">
        <v>3048</v>
      </c>
      <c r="D76" s="97">
        <v>247015</v>
      </c>
      <c r="E76" s="71">
        <f aca="true" t="shared" si="1" ref="E76:E81">SUM(D76)</f>
        <v>247015</v>
      </c>
    </row>
    <row r="77" spans="1:5" ht="12.75">
      <c r="A77" s="55" t="s">
        <v>148</v>
      </c>
      <c r="B77" s="164" t="s">
        <v>126</v>
      </c>
      <c r="C77" s="174">
        <v>3049</v>
      </c>
      <c r="D77" s="86">
        <v>262073</v>
      </c>
      <c r="E77" s="147">
        <f t="shared" si="1"/>
        <v>262073</v>
      </c>
    </row>
    <row r="78" spans="1:5" ht="12.75">
      <c r="A78" s="54" t="s">
        <v>91</v>
      </c>
      <c r="B78" s="165" t="s">
        <v>126</v>
      </c>
      <c r="C78" s="175">
        <v>3050</v>
      </c>
      <c r="D78" s="92">
        <v>824774</v>
      </c>
      <c r="E78" s="287">
        <f t="shared" si="1"/>
        <v>824774</v>
      </c>
    </row>
    <row r="79" spans="1:5" ht="12.75">
      <c r="A79" s="55" t="s">
        <v>92</v>
      </c>
      <c r="B79" s="164" t="s">
        <v>126</v>
      </c>
      <c r="C79" s="174">
        <v>3051</v>
      </c>
      <c r="D79" s="86">
        <v>625895</v>
      </c>
      <c r="E79" s="146">
        <f t="shared" si="1"/>
        <v>625895</v>
      </c>
    </row>
    <row r="80" spans="1:8" ht="12.75">
      <c r="A80" s="69" t="s">
        <v>188</v>
      </c>
      <c r="B80" s="169" t="s">
        <v>126</v>
      </c>
      <c r="C80" s="178">
        <v>3052</v>
      </c>
      <c r="D80" s="97">
        <v>270333</v>
      </c>
      <c r="E80" s="71">
        <f t="shared" si="1"/>
        <v>270333</v>
      </c>
      <c r="F80" s="38"/>
      <c r="H80" s="38"/>
    </row>
    <row r="81" spans="1:10" ht="12">
      <c r="A81" s="53" t="s">
        <v>179</v>
      </c>
      <c r="B81" s="168" t="s">
        <v>126</v>
      </c>
      <c r="C81" s="177">
        <v>3053</v>
      </c>
      <c r="D81" s="100">
        <v>250117</v>
      </c>
      <c r="E81" s="75">
        <f t="shared" si="1"/>
        <v>250117</v>
      </c>
      <c r="F81" s="64"/>
      <c r="J81" s="64"/>
    </row>
    <row r="82" spans="1:5" ht="12" hidden="1">
      <c r="A82" s="283" t="s">
        <v>34</v>
      </c>
      <c r="B82" s="262"/>
      <c r="C82" s="262"/>
      <c r="D82" s="263"/>
      <c r="E82" s="264"/>
    </row>
    <row r="83" spans="1:10" ht="12">
      <c r="A83" s="54" t="s">
        <v>190</v>
      </c>
      <c r="B83" s="165" t="s">
        <v>126</v>
      </c>
      <c r="C83" s="175">
        <v>3054</v>
      </c>
      <c r="D83" s="92">
        <v>42000</v>
      </c>
      <c r="E83" s="305">
        <f>SUM(D83+D84)</f>
        <v>114338</v>
      </c>
      <c r="F83" s="64"/>
      <c r="H83" s="144"/>
      <c r="J83" s="143"/>
    </row>
    <row r="84" spans="1:10" ht="12">
      <c r="A84" s="56" t="s">
        <v>35</v>
      </c>
      <c r="B84" s="290" t="s">
        <v>126</v>
      </c>
      <c r="C84" s="180">
        <v>3055</v>
      </c>
      <c r="D84" s="104">
        <v>72338</v>
      </c>
      <c r="E84" s="321"/>
      <c r="J84" s="35"/>
    </row>
    <row r="85" spans="1:10" ht="12">
      <c r="A85" s="292" t="s">
        <v>186</v>
      </c>
      <c r="B85" s="172" t="s">
        <v>126</v>
      </c>
      <c r="C85" s="181">
        <v>3056</v>
      </c>
      <c r="D85" s="107">
        <v>122000</v>
      </c>
      <c r="E85" s="318"/>
      <c r="J85" s="35"/>
    </row>
    <row r="86" spans="1:10" ht="12">
      <c r="A86" s="293" t="s">
        <v>191</v>
      </c>
      <c r="B86" s="184" t="s">
        <v>126</v>
      </c>
      <c r="C86" s="200">
        <v>3057</v>
      </c>
      <c r="D86" s="114">
        <v>1787752</v>
      </c>
      <c r="E86" s="319"/>
      <c r="J86" s="35"/>
    </row>
    <row r="87" spans="1:10" ht="12">
      <c r="A87" s="293" t="s">
        <v>137</v>
      </c>
      <c r="B87" s="271" t="s">
        <v>126</v>
      </c>
      <c r="C87" s="200">
        <v>3115</v>
      </c>
      <c r="D87" s="277">
        <v>100000</v>
      </c>
      <c r="E87" s="319">
        <f>SUM(D85+D86+D87+D88)</f>
        <v>2067319</v>
      </c>
      <c r="J87" s="143"/>
    </row>
    <row r="88" spans="1:10" ht="12">
      <c r="A88" s="293" t="s">
        <v>137</v>
      </c>
      <c r="B88" s="271" t="s">
        <v>126</v>
      </c>
      <c r="C88" s="200">
        <v>3124</v>
      </c>
      <c r="D88" s="277">
        <v>57567</v>
      </c>
      <c r="E88" s="320"/>
      <c r="J88" s="143"/>
    </row>
    <row r="89" spans="1:10" ht="12" hidden="1">
      <c r="A89" s="141" t="s">
        <v>136</v>
      </c>
      <c r="B89" s="206"/>
      <c r="C89" s="191"/>
      <c r="D89" s="278"/>
      <c r="E89" s="285"/>
      <c r="J89" s="143"/>
    </row>
    <row r="90" spans="1:10" ht="12">
      <c r="A90" s="70" t="s">
        <v>181</v>
      </c>
      <c r="B90" s="169" t="s">
        <v>126</v>
      </c>
      <c r="C90" s="178">
        <v>3058</v>
      </c>
      <c r="D90" s="97">
        <v>258184</v>
      </c>
      <c r="E90" s="71">
        <f>SUM(D90)</f>
        <v>258184</v>
      </c>
      <c r="F90" s="144"/>
      <c r="J90" s="143"/>
    </row>
    <row r="91" spans="1:10" ht="12" hidden="1">
      <c r="A91" s="283" t="s">
        <v>38</v>
      </c>
      <c r="B91" s="262"/>
      <c r="C91" s="262"/>
      <c r="D91" s="263"/>
      <c r="E91" s="265"/>
      <c r="J91" s="143"/>
    </row>
    <row r="92" spans="1:5" ht="12">
      <c r="A92" s="51" t="s">
        <v>182</v>
      </c>
      <c r="B92" s="172" t="s">
        <v>126</v>
      </c>
      <c r="C92" s="294">
        <v>3059</v>
      </c>
      <c r="D92" s="107">
        <v>1345957</v>
      </c>
      <c r="E92" s="289">
        <f>SUM(D92)</f>
        <v>1345957</v>
      </c>
    </row>
    <row r="93" spans="1:5" ht="12">
      <c r="A93" s="54" t="s">
        <v>95</v>
      </c>
      <c r="B93" s="165" t="s">
        <v>126</v>
      </c>
      <c r="C93" s="192">
        <v>3060</v>
      </c>
      <c r="D93" s="92">
        <v>2165234</v>
      </c>
      <c r="E93" s="305">
        <f>SUM(D93+D94)</f>
        <v>2265234</v>
      </c>
    </row>
    <row r="94" spans="1:5" ht="12">
      <c r="A94" s="60" t="s">
        <v>137</v>
      </c>
      <c r="B94" s="171" t="s">
        <v>126</v>
      </c>
      <c r="C94" s="291">
        <v>3116</v>
      </c>
      <c r="D94" s="95">
        <v>100000</v>
      </c>
      <c r="E94" s="321"/>
    </row>
    <row r="95" spans="1:5" ht="12" hidden="1">
      <c r="A95" s="54" t="s">
        <v>127</v>
      </c>
      <c r="B95" s="165" t="s">
        <v>126</v>
      </c>
      <c r="C95" s="192">
        <v>3061</v>
      </c>
      <c r="D95" s="92">
        <v>526679</v>
      </c>
      <c r="E95" s="286"/>
    </row>
    <row r="96" spans="1:5" ht="12">
      <c r="A96" s="55" t="s">
        <v>183</v>
      </c>
      <c r="B96" s="164" t="s">
        <v>126</v>
      </c>
      <c r="C96" s="193">
        <v>3062</v>
      </c>
      <c r="D96" s="86">
        <v>1814115</v>
      </c>
      <c r="E96" s="322">
        <f>SUM(D96+D97)</f>
        <v>1914115</v>
      </c>
    </row>
    <row r="97" spans="1:10" ht="12">
      <c r="A97" s="62" t="s">
        <v>137</v>
      </c>
      <c r="B97" s="184" t="s">
        <v>126</v>
      </c>
      <c r="C97" s="205">
        <v>3117</v>
      </c>
      <c r="D97" s="277">
        <v>100000</v>
      </c>
      <c r="E97" s="323"/>
      <c r="J97" s="38"/>
    </row>
    <row r="98" spans="1:5" ht="12" hidden="1">
      <c r="A98" s="283" t="s">
        <v>43</v>
      </c>
      <c r="B98" s="262"/>
      <c r="C98" s="262"/>
      <c r="D98" s="263"/>
      <c r="E98" s="265"/>
    </row>
    <row r="99" spans="1:5" ht="12" hidden="1">
      <c r="A99" s="69" t="s">
        <v>128</v>
      </c>
      <c r="B99" s="169" t="s">
        <v>126</v>
      </c>
      <c r="C99" s="195">
        <v>3063</v>
      </c>
      <c r="D99" s="97">
        <v>81846</v>
      </c>
      <c r="E99" s="71"/>
    </row>
    <row r="100" spans="1:5" ht="12">
      <c r="A100" s="70" t="s">
        <v>39</v>
      </c>
      <c r="B100" s="169" t="s">
        <v>126</v>
      </c>
      <c r="C100" s="195">
        <v>3064</v>
      </c>
      <c r="D100" s="97">
        <v>123262</v>
      </c>
      <c r="E100" s="71">
        <f>SUM(D100)</f>
        <v>123262</v>
      </c>
    </row>
    <row r="101" spans="1:5" ht="12" hidden="1">
      <c r="A101" s="69" t="s">
        <v>129</v>
      </c>
      <c r="B101" s="169" t="s">
        <v>126</v>
      </c>
      <c r="C101" s="195">
        <v>3065</v>
      </c>
      <c r="D101" s="97">
        <v>89600</v>
      </c>
      <c r="E101" s="71"/>
    </row>
    <row r="102" spans="1:6" ht="12.75" thickBot="1">
      <c r="A102" s="140" t="s">
        <v>184</v>
      </c>
      <c r="B102" s="194" t="s">
        <v>126</v>
      </c>
      <c r="C102" s="197">
        <v>3066</v>
      </c>
      <c r="D102" s="129">
        <v>138053</v>
      </c>
      <c r="E102" s="198">
        <f>SUM(D102)</f>
        <v>138053</v>
      </c>
      <c r="F102" s="144"/>
    </row>
    <row r="103" spans="1:5" ht="13.5">
      <c r="A103" s="284">
        <v>41663</v>
      </c>
      <c r="D103" s="282"/>
      <c r="E103" s="64"/>
    </row>
    <row r="104" ht="13.5">
      <c r="A104" s="36"/>
    </row>
    <row r="105" spans="3:4" ht="12">
      <c r="C105" s="41"/>
      <c r="D105" s="151"/>
    </row>
    <row r="106" spans="3:4" ht="12">
      <c r="C106" s="41"/>
      <c r="D106" s="41"/>
    </row>
    <row r="112" ht="12">
      <c r="D112" s="37"/>
    </row>
    <row r="113" ht="12">
      <c r="D113" s="37"/>
    </row>
    <row r="114" spans="1:4" ht="12">
      <c r="A114" s="38"/>
      <c r="D114" s="37"/>
    </row>
  </sheetData>
  <sheetProtection sheet="1"/>
  <mergeCells count="28">
    <mergeCell ref="E85:E86"/>
    <mergeCell ref="E87:E88"/>
    <mergeCell ref="E93:E94"/>
    <mergeCell ref="E96:E97"/>
    <mergeCell ref="E63:E64"/>
    <mergeCell ref="E65:E66"/>
    <mergeCell ref="E70:E71"/>
    <mergeCell ref="E72:E73"/>
    <mergeCell ref="E74:E75"/>
    <mergeCell ref="E83:E84"/>
    <mergeCell ref="E48:E49"/>
    <mergeCell ref="A53:E53"/>
    <mergeCell ref="B54:C54"/>
    <mergeCell ref="E55:E56"/>
    <mergeCell ref="E58:E59"/>
    <mergeCell ref="E60:E62"/>
    <mergeCell ref="E19:E21"/>
    <mergeCell ref="E23:E24"/>
    <mergeCell ref="E25:E26"/>
    <mergeCell ref="E30:E31"/>
    <mergeCell ref="E36:E37"/>
    <mergeCell ref="E45:E47"/>
    <mergeCell ref="A1:E1"/>
    <mergeCell ref="B2:C2"/>
    <mergeCell ref="E5:E7"/>
    <mergeCell ref="E8:E9"/>
    <mergeCell ref="E13:E14"/>
    <mergeCell ref="E16:E18"/>
  </mergeCells>
  <printOptions/>
  <pageMargins left="0.7" right="0.7" top="1" bottom="0.75" header="0.3" footer="0.3"/>
  <pageSetup horizontalDpi="600" verticalDpi="600" orientation="portrait" scale="91"/>
  <rowBreaks count="1" manualBreakCount="1">
    <brk id="52" max="4" man="1"/>
  </rowBreaks>
  <legacyDrawing r:id="rId2"/>
</worksheet>
</file>

<file path=xl/worksheets/sheet2.xml><?xml version="1.0" encoding="utf-8"?>
<worksheet xmlns="http://schemas.openxmlformats.org/spreadsheetml/2006/main" xmlns:r="http://schemas.openxmlformats.org/officeDocument/2006/relationships">
  <sheetPr>
    <tabColor theme="9" tint="-0.24997000396251678"/>
  </sheetPr>
  <dimension ref="A1:J114"/>
  <sheetViews>
    <sheetView showGridLines="0" showRowColHeaders="0" workbookViewId="0" topLeftCell="A76">
      <selection activeCell="G95" sqref="G95"/>
    </sheetView>
  </sheetViews>
  <sheetFormatPr defaultColWidth="8.8515625" defaultRowHeight="12.75"/>
  <cols>
    <col min="1" max="1" width="51.00390625" style="0" customWidth="1"/>
    <col min="2" max="2" width="4.7109375" style="0" bestFit="1" customWidth="1"/>
    <col min="3" max="3" width="5.7109375" style="0" customWidth="1"/>
    <col min="4" max="4" width="11.140625" style="0" bestFit="1" customWidth="1"/>
    <col min="5" max="5" width="24.8515625" style="0" customWidth="1"/>
    <col min="6" max="6" width="11.140625" style="0" bestFit="1" customWidth="1"/>
    <col min="7" max="7" width="8.8515625" style="0" customWidth="1"/>
    <col min="8" max="8" width="9.00390625" style="0" bestFit="1" customWidth="1"/>
    <col min="9" max="9" width="8.8515625" style="0" customWidth="1"/>
    <col min="10" max="10" width="11.7109375" style="0" bestFit="1" customWidth="1"/>
  </cols>
  <sheetData>
    <row r="1" spans="1:8" ht="19.5" customHeight="1" thickBot="1">
      <c r="A1" s="300" t="s">
        <v>124</v>
      </c>
      <c r="B1" s="301"/>
      <c r="C1" s="301"/>
      <c r="D1" s="301"/>
      <c r="E1" s="302"/>
      <c r="G1" s="158"/>
      <c r="H1" s="38"/>
    </row>
    <row r="2" spans="1:8" ht="44.25" customHeight="1" thickBot="1">
      <c r="A2" s="255" t="s">
        <v>46</v>
      </c>
      <c r="B2" s="303" t="s">
        <v>99</v>
      </c>
      <c r="C2" s="304"/>
      <c r="D2" s="256" t="s">
        <v>47</v>
      </c>
      <c r="E2" s="257" t="s">
        <v>100</v>
      </c>
      <c r="F2" s="280"/>
      <c r="G2" s="159"/>
      <c r="H2" s="38"/>
    </row>
    <row r="3" spans="1:7" ht="12.75">
      <c r="A3" s="161" t="s">
        <v>149</v>
      </c>
      <c r="B3" s="231" t="s">
        <v>126</v>
      </c>
      <c r="C3" s="173">
        <v>3001</v>
      </c>
      <c r="D3" s="162">
        <v>244908</v>
      </c>
      <c r="E3" s="148">
        <f>SUM(D3)</f>
        <v>244908</v>
      </c>
      <c r="G3" s="160"/>
    </row>
    <row r="4" spans="1:8" ht="12.75">
      <c r="A4" s="39" t="s">
        <v>152</v>
      </c>
      <c r="B4" s="164" t="s">
        <v>126</v>
      </c>
      <c r="C4" s="174">
        <v>3002</v>
      </c>
      <c r="D4" s="86">
        <v>1242906</v>
      </c>
      <c r="E4" s="163">
        <f>SUM(D4)</f>
        <v>1242906</v>
      </c>
      <c r="G4" s="158"/>
      <c r="H4" s="38"/>
    </row>
    <row r="5" spans="1:5" ht="12.75">
      <c r="A5" s="46" t="s">
        <v>139</v>
      </c>
      <c r="B5" s="165" t="s">
        <v>126</v>
      </c>
      <c r="C5" s="175">
        <v>3003</v>
      </c>
      <c r="D5" s="92">
        <v>1201</v>
      </c>
      <c r="E5" s="305">
        <f>SUM(D5+D6+D7)</f>
        <v>338748</v>
      </c>
    </row>
    <row r="6" spans="1:5" ht="12.75">
      <c r="A6" s="47"/>
      <c r="B6" s="166" t="s">
        <v>126</v>
      </c>
      <c r="C6" s="176">
        <v>3014</v>
      </c>
      <c r="D6" s="95">
        <v>237547</v>
      </c>
      <c r="E6" s="306"/>
    </row>
    <row r="7" spans="1:5" ht="12.75">
      <c r="A7" s="47" t="s">
        <v>137</v>
      </c>
      <c r="B7" s="171" t="s">
        <v>126</v>
      </c>
      <c r="C7" s="176">
        <v>3101</v>
      </c>
      <c r="D7" s="95">
        <v>100000</v>
      </c>
      <c r="E7" s="307"/>
    </row>
    <row r="8" spans="1:5" ht="12.75">
      <c r="A8" s="39" t="s">
        <v>150</v>
      </c>
      <c r="B8" s="164" t="s">
        <v>126</v>
      </c>
      <c r="C8" s="174">
        <v>3004</v>
      </c>
      <c r="D8" s="86">
        <v>239788</v>
      </c>
      <c r="E8" s="308">
        <f>SUM(D8+D9)</f>
        <v>269788</v>
      </c>
    </row>
    <row r="9" spans="1:5" ht="12.75">
      <c r="A9" s="254" t="s">
        <v>137</v>
      </c>
      <c r="B9" s="203" t="s">
        <v>126</v>
      </c>
      <c r="C9" s="179">
        <v>3126</v>
      </c>
      <c r="D9" s="89">
        <v>30000</v>
      </c>
      <c r="E9" s="307"/>
    </row>
    <row r="10" spans="1:5" ht="12.75">
      <c r="A10" s="46" t="s">
        <v>153</v>
      </c>
      <c r="B10" s="165" t="s">
        <v>126</v>
      </c>
      <c r="C10" s="175">
        <v>3005</v>
      </c>
      <c r="D10" s="92">
        <v>331568</v>
      </c>
      <c r="E10" s="253">
        <f>SUM(D10)</f>
        <v>331568</v>
      </c>
    </row>
    <row r="11" spans="1:5" ht="12.75">
      <c r="A11" s="49" t="s">
        <v>151</v>
      </c>
      <c r="B11" s="168" t="s">
        <v>126</v>
      </c>
      <c r="C11" s="177">
        <v>3006</v>
      </c>
      <c r="D11" s="100">
        <v>239173</v>
      </c>
      <c r="E11" s="72">
        <f>SUM(D11)</f>
        <v>239173</v>
      </c>
    </row>
    <row r="12" spans="1:5" ht="12.75">
      <c r="A12" s="70" t="s">
        <v>140</v>
      </c>
      <c r="B12" s="169" t="s">
        <v>126</v>
      </c>
      <c r="C12" s="178">
        <v>3007</v>
      </c>
      <c r="D12" s="97">
        <v>780601</v>
      </c>
      <c r="E12" s="71">
        <f>SUM(D12)</f>
        <v>780601</v>
      </c>
    </row>
    <row r="13" spans="1:5" ht="12.75">
      <c r="A13" s="39" t="s">
        <v>40</v>
      </c>
      <c r="B13" s="164" t="s">
        <v>126</v>
      </c>
      <c r="C13" s="174">
        <v>3008</v>
      </c>
      <c r="D13" s="86">
        <v>46966</v>
      </c>
      <c r="E13" s="308">
        <f>SUM(D13+D14)</f>
        <v>136566</v>
      </c>
    </row>
    <row r="14" spans="1:5" ht="12.75">
      <c r="A14" s="40" t="s">
        <v>116</v>
      </c>
      <c r="B14" s="170" t="s">
        <v>126</v>
      </c>
      <c r="C14" s="179">
        <v>3065</v>
      </c>
      <c r="D14" s="275">
        <v>89600</v>
      </c>
      <c r="E14" s="307"/>
    </row>
    <row r="15" spans="1:5" ht="12.75">
      <c r="A15" s="70" t="s">
        <v>154</v>
      </c>
      <c r="B15" s="169" t="s">
        <v>126</v>
      </c>
      <c r="C15" s="178">
        <v>3009</v>
      </c>
      <c r="D15" s="97">
        <v>262422</v>
      </c>
      <c r="E15" s="71">
        <f>SUM(D15)</f>
        <v>262422</v>
      </c>
    </row>
    <row r="16" spans="1:5" ht="12.75">
      <c r="A16" s="39" t="s">
        <v>141</v>
      </c>
      <c r="B16" s="164" t="s">
        <v>126</v>
      </c>
      <c r="C16" s="174">
        <v>3010</v>
      </c>
      <c r="D16" s="86">
        <v>1702065</v>
      </c>
      <c r="E16" s="308">
        <f>SUM(D16+D17+D18)</f>
        <v>1860905</v>
      </c>
    </row>
    <row r="17" spans="1:5" ht="12.75">
      <c r="A17" s="62" t="s">
        <v>137</v>
      </c>
      <c r="B17" s="274" t="s">
        <v>126</v>
      </c>
      <c r="C17" s="268">
        <v>3102</v>
      </c>
      <c r="D17" s="110">
        <v>100000</v>
      </c>
      <c r="E17" s="309"/>
    </row>
    <row r="18" spans="1:5" ht="12.75">
      <c r="A18" s="45" t="s">
        <v>137</v>
      </c>
      <c r="B18" s="203" t="s">
        <v>126</v>
      </c>
      <c r="C18" s="179">
        <v>3118</v>
      </c>
      <c r="D18" s="89">
        <v>58840</v>
      </c>
      <c r="E18" s="307"/>
    </row>
    <row r="19" spans="1:5" ht="12.75">
      <c r="A19" s="150" t="s">
        <v>155</v>
      </c>
      <c r="B19" s="165" t="s">
        <v>126</v>
      </c>
      <c r="C19" s="175">
        <v>3011</v>
      </c>
      <c r="D19" s="92">
        <v>240513</v>
      </c>
      <c r="E19" s="305">
        <f>SUM(D20+D19+D21)</f>
        <v>369353</v>
      </c>
    </row>
    <row r="20" spans="1:5" ht="12.75">
      <c r="A20" s="60" t="s">
        <v>137</v>
      </c>
      <c r="B20" s="171" t="s">
        <v>126</v>
      </c>
      <c r="C20" s="176">
        <v>3103</v>
      </c>
      <c r="D20" s="276">
        <v>70000</v>
      </c>
      <c r="E20" s="309"/>
    </row>
    <row r="21" spans="1:5" ht="12.75">
      <c r="A21" s="60" t="s">
        <v>137</v>
      </c>
      <c r="B21" s="171" t="s">
        <v>126</v>
      </c>
      <c r="C21" s="176">
        <v>3119</v>
      </c>
      <c r="D21" s="276">
        <v>58840</v>
      </c>
      <c r="E21" s="307"/>
    </row>
    <row r="22" spans="1:5" ht="12.75">
      <c r="A22" s="39" t="s">
        <v>142</v>
      </c>
      <c r="B22" s="164" t="s">
        <v>126</v>
      </c>
      <c r="C22" s="174">
        <v>3012</v>
      </c>
      <c r="D22" s="86">
        <v>247041</v>
      </c>
      <c r="E22" s="246">
        <f>SUM(D22)</f>
        <v>247041</v>
      </c>
    </row>
    <row r="23" spans="1:5" ht="12.75">
      <c r="A23" s="46" t="s">
        <v>57</v>
      </c>
      <c r="B23" s="165" t="s">
        <v>126</v>
      </c>
      <c r="C23" s="175">
        <v>3013</v>
      </c>
      <c r="D23" s="92">
        <v>287570</v>
      </c>
      <c r="E23" s="310">
        <f>SUM(D23+D24)</f>
        <v>369416</v>
      </c>
    </row>
    <row r="24" spans="1:5" ht="12.75">
      <c r="A24" s="50" t="s">
        <v>116</v>
      </c>
      <c r="B24" s="167" t="s">
        <v>126</v>
      </c>
      <c r="C24" s="180">
        <v>3063</v>
      </c>
      <c r="D24" s="269">
        <v>81846</v>
      </c>
      <c r="E24" s="311"/>
    </row>
    <row r="25" spans="1:5" ht="12.75">
      <c r="A25" s="51" t="s">
        <v>156</v>
      </c>
      <c r="B25" s="172" t="s">
        <v>126</v>
      </c>
      <c r="C25" s="181">
        <v>3015</v>
      </c>
      <c r="D25" s="107">
        <v>1366988</v>
      </c>
      <c r="E25" s="308">
        <f>SUM(D25+D26)</f>
        <v>1414960</v>
      </c>
    </row>
    <row r="26" spans="1:5" ht="12.75">
      <c r="A26" s="267" t="s">
        <v>137</v>
      </c>
      <c r="B26" s="270" t="s">
        <v>126</v>
      </c>
      <c r="C26" s="189">
        <v>3104</v>
      </c>
      <c r="D26" s="117">
        <v>47972</v>
      </c>
      <c r="E26" s="307"/>
    </row>
    <row r="27" spans="1:5" ht="12.75">
      <c r="A27" s="46" t="s">
        <v>157</v>
      </c>
      <c r="B27" s="165" t="s">
        <v>126</v>
      </c>
      <c r="C27" s="175">
        <v>3016</v>
      </c>
      <c r="D27" s="92">
        <v>276396</v>
      </c>
      <c r="E27" s="245">
        <f>SUM(D27)</f>
        <v>276396</v>
      </c>
    </row>
    <row r="28" spans="1:10" ht="12.75">
      <c r="A28" s="39" t="s">
        <v>143</v>
      </c>
      <c r="B28" s="164" t="s">
        <v>126</v>
      </c>
      <c r="C28" s="174">
        <v>3018</v>
      </c>
      <c r="D28" s="86">
        <v>238866</v>
      </c>
      <c r="E28" s="145">
        <f>SUM(D28)</f>
        <v>238866</v>
      </c>
      <c r="J28" s="207"/>
    </row>
    <row r="29" spans="1:5" ht="12.75">
      <c r="A29" s="46" t="s">
        <v>61</v>
      </c>
      <c r="B29" s="165" t="s">
        <v>126</v>
      </c>
      <c r="C29" s="175">
        <v>3019</v>
      </c>
      <c r="D29" s="92">
        <v>295804</v>
      </c>
      <c r="E29" s="74">
        <f>SUM(D29)</f>
        <v>295804</v>
      </c>
    </row>
    <row r="30" spans="1:5" ht="12.75">
      <c r="A30" s="39" t="s">
        <v>158</v>
      </c>
      <c r="B30" s="164" t="s">
        <v>126</v>
      </c>
      <c r="C30" s="174">
        <v>3020</v>
      </c>
      <c r="D30" s="86">
        <v>722334</v>
      </c>
      <c r="E30" s="308">
        <f>SUM(D30+D31)</f>
        <v>817334</v>
      </c>
    </row>
    <row r="31" spans="1:5" ht="12.75">
      <c r="A31" s="45" t="s">
        <v>137</v>
      </c>
      <c r="B31" s="203" t="s">
        <v>126</v>
      </c>
      <c r="C31" s="179">
        <v>3106</v>
      </c>
      <c r="D31" s="89">
        <v>95000</v>
      </c>
      <c r="E31" s="307"/>
    </row>
    <row r="32" spans="1:5" ht="12.75">
      <c r="A32" s="70" t="s">
        <v>159</v>
      </c>
      <c r="B32" s="169" t="s">
        <v>126</v>
      </c>
      <c r="C32" s="178">
        <v>3021</v>
      </c>
      <c r="D32" s="97">
        <v>5572535</v>
      </c>
      <c r="E32" s="74">
        <f>SUM(D32)</f>
        <v>5572535</v>
      </c>
    </row>
    <row r="33" spans="1:5" ht="12.75">
      <c r="A33" s="49" t="s">
        <v>160</v>
      </c>
      <c r="B33" s="168" t="s">
        <v>126</v>
      </c>
      <c r="C33" s="177">
        <v>3022</v>
      </c>
      <c r="D33" s="100">
        <v>6035126</v>
      </c>
      <c r="E33" s="72">
        <f>SUM(D33)</f>
        <v>6035126</v>
      </c>
    </row>
    <row r="34" spans="1:5" ht="12.75">
      <c r="A34" s="70" t="s">
        <v>168</v>
      </c>
      <c r="B34" s="169" t="s">
        <v>126</v>
      </c>
      <c r="C34" s="178">
        <v>3023</v>
      </c>
      <c r="D34" s="97">
        <v>256114</v>
      </c>
      <c r="E34" s="71">
        <f>SUM(D34)</f>
        <v>256114</v>
      </c>
    </row>
    <row r="35" spans="1:5" ht="12.75">
      <c r="A35" s="39" t="s">
        <v>66</v>
      </c>
      <c r="B35" s="164" t="s">
        <v>126</v>
      </c>
      <c r="C35" s="174">
        <v>3024</v>
      </c>
      <c r="D35" s="86">
        <v>247507</v>
      </c>
      <c r="E35" s="146">
        <f>SUM(D35)</f>
        <v>247507</v>
      </c>
    </row>
    <row r="36" spans="1:5" ht="12.75">
      <c r="A36" s="46" t="s">
        <v>33</v>
      </c>
      <c r="B36" s="165" t="s">
        <v>126</v>
      </c>
      <c r="C36" s="175">
        <v>3017</v>
      </c>
      <c r="D36" s="247">
        <v>501546</v>
      </c>
      <c r="E36" s="305">
        <f>SUM(D36+D37)</f>
        <v>601546</v>
      </c>
    </row>
    <row r="37" spans="1:5" ht="15">
      <c r="A37" s="50" t="s">
        <v>138</v>
      </c>
      <c r="B37" s="167" t="s">
        <v>126</v>
      </c>
      <c r="C37" s="180">
        <v>3105</v>
      </c>
      <c r="D37" s="273">
        <v>100000</v>
      </c>
      <c r="E37" s="312"/>
    </row>
    <row r="38" spans="1:5" ht="12.75">
      <c r="A38" s="49" t="s">
        <v>144</v>
      </c>
      <c r="B38" s="168" t="s">
        <v>126</v>
      </c>
      <c r="C38" s="177">
        <v>3025</v>
      </c>
      <c r="D38" s="100">
        <v>458317</v>
      </c>
      <c r="E38" s="72">
        <f aca="true" t="shared" si="0" ref="E38:E44">SUM(D38)</f>
        <v>458317</v>
      </c>
    </row>
    <row r="39" spans="1:5" ht="12.75">
      <c r="A39" s="69" t="s">
        <v>145</v>
      </c>
      <c r="B39" s="169" t="s">
        <v>126</v>
      </c>
      <c r="C39" s="178">
        <v>3026</v>
      </c>
      <c r="D39" s="97">
        <v>240513</v>
      </c>
      <c r="E39" s="71">
        <f t="shared" si="0"/>
        <v>240513</v>
      </c>
    </row>
    <row r="40" spans="1:5" ht="12.75">
      <c r="A40" s="53" t="s">
        <v>161</v>
      </c>
      <c r="B40" s="168" t="s">
        <v>126</v>
      </c>
      <c r="C40" s="177">
        <v>3027</v>
      </c>
      <c r="D40" s="100">
        <v>459218</v>
      </c>
      <c r="E40" s="72">
        <f t="shared" si="0"/>
        <v>459218</v>
      </c>
    </row>
    <row r="41" spans="1:5" ht="12.75">
      <c r="A41" s="54" t="s">
        <v>70</v>
      </c>
      <c r="B41" s="165" t="s">
        <v>126</v>
      </c>
      <c r="C41" s="175">
        <v>3028</v>
      </c>
      <c r="D41" s="92">
        <v>263376</v>
      </c>
      <c r="E41" s="243">
        <f t="shared" si="0"/>
        <v>263376</v>
      </c>
    </row>
    <row r="42" spans="1:5" ht="12.75">
      <c r="A42" s="55" t="s">
        <v>169</v>
      </c>
      <c r="B42" s="164" t="s">
        <v>126</v>
      </c>
      <c r="C42" s="174">
        <v>3029</v>
      </c>
      <c r="D42" s="86">
        <v>248968</v>
      </c>
      <c r="E42" s="147">
        <f t="shared" si="0"/>
        <v>248968</v>
      </c>
    </row>
    <row r="43" spans="1:5" ht="12.75">
      <c r="A43" s="54" t="s">
        <v>162</v>
      </c>
      <c r="B43" s="165" t="s">
        <v>126</v>
      </c>
      <c r="C43" s="175">
        <v>3030</v>
      </c>
      <c r="D43" s="92">
        <v>2508392</v>
      </c>
      <c r="E43" s="244">
        <f t="shared" si="0"/>
        <v>2508392</v>
      </c>
    </row>
    <row r="44" spans="1:5" ht="12.75">
      <c r="A44" s="53" t="s">
        <v>170</v>
      </c>
      <c r="B44" s="168" t="s">
        <v>126</v>
      </c>
      <c r="C44" s="177">
        <v>3031</v>
      </c>
      <c r="D44" s="251">
        <v>306823</v>
      </c>
      <c r="E44" s="72">
        <f t="shared" si="0"/>
        <v>306823</v>
      </c>
    </row>
    <row r="45" spans="1:5" ht="12.75">
      <c r="A45" s="54" t="s">
        <v>163</v>
      </c>
      <c r="B45" s="165" t="s">
        <v>126</v>
      </c>
      <c r="C45" s="175">
        <v>3032</v>
      </c>
      <c r="D45" s="92">
        <v>2386596</v>
      </c>
      <c r="E45" s="313">
        <f>SUM(D45+D46+D47)</f>
        <v>2426596</v>
      </c>
    </row>
    <row r="46" spans="1:5" ht="12.75">
      <c r="A46" s="60" t="s">
        <v>137</v>
      </c>
      <c r="B46" s="166" t="s">
        <v>126</v>
      </c>
      <c r="C46" s="176">
        <v>3123</v>
      </c>
      <c r="D46" s="95">
        <v>15000</v>
      </c>
      <c r="E46" s="313"/>
    </row>
    <row r="47" spans="1:5" ht="12.75">
      <c r="A47" s="50" t="s">
        <v>138</v>
      </c>
      <c r="B47" s="167" t="s">
        <v>126</v>
      </c>
      <c r="C47" s="199">
        <v>3125</v>
      </c>
      <c r="D47" s="269">
        <v>25000</v>
      </c>
      <c r="E47" s="313"/>
    </row>
    <row r="48" spans="1:5" ht="12.75">
      <c r="A48" s="55" t="s">
        <v>74</v>
      </c>
      <c r="B48" s="164" t="s">
        <v>126</v>
      </c>
      <c r="C48" s="174">
        <v>3033</v>
      </c>
      <c r="D48" s="86">
        <v>1621895</v>
      </c>
      <c r="E48" s="314">
        <f>SUM(D48+D49)</f>
        <v>1721895</v>
      </c>
    </row>
    <row r="49" spans="1:5" ht="12.75">
      <c r="A49" s="45" t="s">
        <v>137</v>
      </c>
      <c r="B49" s="186" t="s">
        <v>126</v>
      </c>
      <c r="C49" s="189">
        <v>3107</v>
      </c>
      <c r="D49" s="117">
        <v>100000</v>
      </c>
      <c r="E49" s="314"/>
    </row>
    <row r="50" spans="1:5" ht="12.75">
      <c r="A50" s="69" t="s">
        <v>171</v>
      </c>
      <c r="B50" s="169" t="s">
        <v>126</v>
      </c>
      <c r="C50" s="178">
        <v>3034</v>
      </c>
      <c r="D50" s="97">
        <v>245888</v>
      </c>
      <c r="E50" s="71">
        <f>SUM(D50)</f>
        <v>245888</v>
      </c>
    </row>
    <row r="51" spans="1:5" ht="13.5" thickBot="1">
      <c r="A51" s="55" t="s">
        <v>164</v>
      </c>
      <c r="B51" s="164" t="s">
        <v>126</v>
      </c>
      <c r="C51" s="182">
        <v>3035</v>
      </c>
      <c r="D51" s="86">
        <v>2471321</v>
      </c>
      <c r="E51" s="145">
        <f>SUM(D51)</f>
        <v>2471321</v>
      </c>
    </row>
    <row r="52" spans="1:5" ht="13.5" thickBot="1">
      <c r="A52" s="153"/>
      <c r="B52" s="154"/>
      <c r="C52" s="155"/>
      <c r="D52" s="156"/>
      <c r="E52" s="157"/>
    </row>
    <row r="53" spans="1:5" ht="18.75" thickBot="1">
      <c r="A53" s="300" t="s">
        <v>124</v>
      </c>
      <c r="B53" s="301"/>
      <c r="C53" s="301"/>
      <c r="D53" s="301"/>
      <c r="E53" s="302"/>
    </row>
    <row r="54" spans="1:5" ht="42" customHeight="1" thickBot="1">
      <c r="A54" s="258" t="s">
        <v>46</v>
      </c>
      <c r="B54" s="303" t="s">
        <v>99</v>
      </c>
      <c r="C54" s="315"/>
      <c r="D54" s="259" t="s">
        <v>47</v>
      </c>
      <c r="E54" s="260" t="s">
        <v>101</v>
      </c>
    </row>
    <row r="55" spans="1:5" ht="12.75">
      <c r="A55" s="54" t="s">
        <v>172</v>
      </c>
      <c r="B55" s="165" t="s">
        <v>126</v>
      </c>
      <c r="C55" s="173">
        <v>3036</v>
      </c>
      <c r="D55" s="92">
        <v>3061110</v>
      </c>
      <c r="E55" s="316">
        <f>SUM(D55+D56)</f>
        <v>3161110</v>
      </c>
    </row>
    <row r="56" spans="1:5" ht="12.75">
      <c r="A56" s="50" t="s">
        <v>137</v>
      </c>
      <c r="B56" s="167" t="s">
        <v>126</v>
      </c>
      <c r="C56" s="180">
        <v>3108</v>
      </c>
      <c r="D56" s="104">
        <v>100000</v>
      </c>
      <c r="E56" s="307"/>
    </row>
    <row r="57" spans="1:5" ht="12.75">
      <c r="A57" s="55" t="s">
        <v>173</v>
      </c>
      <c r="B57" s="164" t="s">
        <v>126</v>
      </c>
      <c r="C57" s="174">
        <v>3037</v>
      </c>
      <c r="D57" s="86">
        <v>784786</v>
      </c>
      <c r="E57" s="146">
        <f>SUM(D57)</f>
        <v>784786</v>
      </c>
    </row>
    <row r="58" spans="1:5" ht="12.75">
      <c r="A58" s="54" t="s">
        <v>174</v>
      </c>
      <c r="B58" s="165" t="s">
        <v>126</v>
      </c>
      <c r="C58" s="175">
        <v>3038</v>
      </c>
      <c r="D58" s="92">
        <v>894824</v>
      </c>
      <c r="E58" s="305">
        <f>SUM(D58+D59)</f>
        <v>994824</v>
      </c>
    </row>
    <row r="59" spans="1:5" ht="12.75">
      <c r="A59" s="50" t="s">
        <v>137</v>
      </c>
      <c r="B59" s="167" t="s">
        <v>126</v>
      </c>
      <c r="C59" s="180">
        <v>3109</v>
      </c>
      <c r="D59" s="104">
        <v>100000</v>
      </c>
      <c r="E59" s="307"/>
    </row>
    <row r="60" spans="1:5" ht="12.75">
      <c r="A60" s="55" t="s">
        <v>165</v>
      </c>
      <c r="B60" s="164" t="s">
        <v>126</v>
      </c>
      <c r="C60" s="174">
        <v>3039</v>
      </c>
      <c r="D60" s="86">
        <v>273048</v>
      </c>
      <c r="E60" s="308">
        <f>SUM(D60+D61+D62)</f>
        <v>398633</v>
      </c>
    </row>
    <row r="61" spans="1:5" ht="12.75">
      <c r="A61" s="62" t="s">
        <v>137</v>
      </c>
      <c r="B61" s="184" t="s">
        <v>126</v>
      </c>
      <c r="C61" s="200">
        <v>3110</v>
      </c>
      <c r="D61" s="277">
        <v>92745</v>
      </c>
      <c r="E61" s="317"/>
    </row>
    <row r="62" spans="1:5" ht="12.75">
      <c r="A62" s="62" t="s">
        <v>137</v>
      </c>
      <c r="B62" s="271" t="s">
        <v>126</v>
      </c>
      <c r="C62" s="200">
        <v>3120</v>
      </c>
      <c r="D62" s="277">
        <v>32840</v>
      </c>
      <c r="E62" s="307"/>
    </row>
    <row r="63" spans="1:8" ht="15">
      <c r="A63" s="201" t="s">
        <v>175</v>
      </c>
      <c r="B63" s="183" t="s">
        <v>126</v>
      </c>
      <c r="C63" s="175">
        <v>3040</v>
      </c>
      <c r="D63" s="202">
        <v>416145</v>
      </c>
      <c r="E63" s="305">
        <f>SUM(D63+D64)</f>
        <v>516145</v>
      </c>
      <c r="H63" s="38"/>
    </row>
    <row r="64" spans="1:8" ht="15">
      <c r="A64" s="272" t="s">
        <v>137</v>
      </c>
      <c r="B64" s="167" t="s">
        <v>126</v>
      </c>
      <c r="C64" s="180">
        <v>3111</v>
      </c>
      <c r="D64" s="273">
        <v>100000</v>
      </c>
      <c r="E64" s="307"/>
      <c r="H64" s="38"/>
    </row>
    <row r="65" spans="1:5" ht="15">
      <c r="A65" s="57" t="s">
        <v>176</v>
      </c>
      <c r="B65" s="164" t="s">
        <v>126</v>
      </c>
      <c r="C65" s="174">
        <v>3041</v>
      </c>
      <c r="D65" s="86">
        <v>486344</v>
      </c>
      <c r="E65" s="308">
        <f>SUM(D65+D66)</f>
        <v>586321</v>
      </c>
    </row>
    <row r="66" spans="1:5" ht="15">
      <c r="A66" s="59" t="s">
        <v>137</v>
      </c>
      <c r="B66" s="203" t="s">
        <v>126</v>
      </c>
      <c r="C66" s="179">
        <v>3112</v>
      </c>
      <c r="D66" s="89">
        <v>99977</v>
      </c>
      <c r="E66" s="307"/>
    </row>
    <row r="67" spans="1:5" ht="12.75">
      <c r="A67" s="69" t="s">
        <v>83</v>
      </c>
      <c r="B67" s="169" t="s">
        <v>126</v>
      </c>
      <c r="C67" s="178">
        <v>3042</v>
      </c>
      <c r="D67" s="97">
        <v>1299349</v>
      </c>
      <c r="E67" s="71">
        <f>SUM(D67)</f>
        <v>1299349</v>
      </c>
    </row>
    <row r="68" spans="1:5" ht="12.75">
      <c r="A68" s="55" t="s">
        <v>177</v>
      </c>
      <c r="B68" s="164" t="s">
        <v>126</v>
      </c>
      <c r="C68" s="174">
        <v>3043</v>
      </c>
      <c r="D68" s="86">
        <v>266337</v>
      </c>
      <c r="E68" s="146">
        <f>SUM(D68)</f>
        <v>266337</v>
      </c>
    </row>
    <row r="69" spans="1:5" ht="12.75">
      <c r="A69" s="69" t="s">
        <v>146</v>
      </c>
      <c r="B69" s="169" t="s">
        <v>126</v>
      </c>
      <c r="C69" s="178">
        <v>3044</v>
      </c>
      <c r="D69" s="97">
        <v>274859</v>
      </c>
      <c r="E69" s="71">
        <f>SUM(D69)</f>
        <v>274859</v>
      </c>
    </row>
    <row r="70" spans="1:5" ht="12.75">
      <c r="A70" s="55" t="s">
        <v>166</v>
      </c>
      <c r="B70" s="164" t="s">
        <v>126</v>
      </c>
      <c r="C70" s="174">
        <v>3045</v>
      </c>
      <c r="D70" s="86">
        <v>353060</v>
      </c>
      <c r="E70" s="314">
        <f>SUM(D70+D71)</f>
        <v>453060</v>
      </c>
    </row>
    <row r="71" spans="1:5" ht="12.75">
      <c r="A71" s="45" t="s">
        <v>137</v>
      </c>
      <c r="B71" s="186" t="s">
        <v>126</v>
      </c>
      <c r="C71" s="189">
        <v>3113</v>
      </c>
      <c r="D71" s="252">
        <v>100000</v>
      </c>
      <c r="E71" s="314"/>
    </row>
    <row r="72" spans="1:5" ht="12.75">
      <c r="A72" s="54" t="s">
        <v>167</v>
      </c>
      <c r="B72" s="165" t="s">
        <v>126</v>
      </c>
      <c r="C72" s="175">
        <v>3046</v>
      </c>
      <c r="D72" s="92">
        <v>411777</v>
      </c>
      <c r="E72" s="305">
        <f>SUM(D72+D73)</f>
        <v>494884</v>
      </c>
    </row>
    <row r="73" spans="1:5" ht="12.75">
      <c r="A73" s="50" t="s">
        <v>137</v>
      </c>
      <c r="B73" s="167" t="s">
        <v>126</v>
      </c>
      <c r="C73" s="180">
        <v>3114</v>
      </c>
      <c r="D73" s="269">
        <v>83107</v>
      </c>
      <c r="E73" s="307"/>
    </row>
    <row r="74" spans="1:5" ht="12.75">
      <c r="A74" s="55" t="s">
        <v>88</v>
      </c>
      <c r="B74" s="164" t="s">
        <v>126</v>
      </c>
      <c r="C74" s="174">
        <v>3047</v>
      </c>
      <c r="D74" s="86">
        <v>702971</v>
      </c>
      <c r="E74" s="314">
        <f>SUM(D74+D75)</f>
        <v>1229650</v>
      </c>
    </row>
    <row r="75" spans="1:5" ht="12.75">
      <c r="A75" s="62" t="s">
        <v>115</v>
      </c>
      <c r="B75" s="184" t="s">
        <v>126</v>
      </c>
      <c r="C75" s="200">
        <v>3061</v>
      </c>
      <c r="D75" s="277">
        <v>526679</v>
      </c>
      <c r="E75" s="314"/>
    </row>
    <row r="76" spans="1:5" ht="12.75">
      <c r="A76" s="69" t="s">
        <v>147</v>
      </c>
      <c r="B76" s="169" t="s">
        <v>126</v>
      </c>
      <c r="C76" s="178">
        <v>3048</v>
      </c>
      <c r="D76" s="97">
        <v>247015</v>
      </c>
      <c r="E76" s="71">
        <f aca="true" t="shared" si="1" ref="E76:E81">SUM(D76)</f>
        <v>247015</v>
      </c>
    </row>
    <row r="77" spans="1:5" ht="12.75">
      <c r="A77" s="55" t="s">
        <v>148</v>
      </c>
      <c r="B77" s="164" t="s">
        <v>126</v>
      </c>
      <c r="C77" s="174">
        <v>3049</v>
      </c>
      <c r="D77" s="86">
        <v>262073</v>
      </c>
      <c r="E77" s="147">
        <f t="shared" si="1"/>
        <v>262073</v>
      </c>
    </row>
    <row r="78" spans="1:5" ht="12.75">
      <c r="A78" s="54" t="s">
        <v>91</v>
      </c>
      <c r="B78" s="165" t="s">
        <v>126</v>
      </c>
      <c r="C78" s="175">
        <v>3050</v>
      </c>
      <c r="D78" s="92">
        <v>824774</v>
      </c>
      <c r="E78" s="244">
        <f t="shared" si="1"/>
        <v>824774</v>
      </c>
    </row>
    <row r="79" spans="1:5" ht="12.75">
      <c r="A79" s="55" t="s">
        <v>92</v>
      </c>
      <c r="B79" s="164" t="s">
        <v>126</v>
      </c>
      <c r="C79" s="174">
        <v>3051</v>
      </c>
      <c r="D79" s="86">
        <v>625895</v>
      </c>
      <c r="E79" s="146">
        <f t="shared" si="1"/>
        <v>625895</v>
      </c>
    </row>
    <row r="80" spans="1:8" ht="12.75">
      <c r="A80" s="69" t="s">
        <v>178</v>
      </c>
      <c r="B80" s="169" t="s">
        <v>126</v>
      </c>
      <c r="C80" s="178">
        <v>3052</v>
      </c>
      <c r="D80" s="97">
        <v>270333</v>
      </c>
      <c r="E80" s="71">
        <f t="shared" si="1"/>
        <v>270333</v>
      </c>
      <c r="F80" s="38"/>
      <c r="H80" s="38"/>
    </row>
    <row r="81" spans="1:10" ht="12">
      <c r="A81" s="53" t="s">
        <v>179</v>
      </c>
      <c r="B81" s="168" t="s">
        <v>126</v>
      </c>
      <c r="C81" s="177">
        <v>3053</v>
      </c>
      <c r="D81" s="100">
        <v>250117</v>
      </c>
      <c r="E81" s="75">
        <f t="shared" si="1"/>
        <v>250117</v>
      </c>
      <c r="F81" s="64"/>
      <c r="J81" s="64"/>
    </row>
    <row r="82" spans="1:5" ht="12">
      <c r="A82" s="283" t="s">
        <v>34</v>
      </c>
      <c r="B82" s="262"/>
      <c r="C82" s="262"/>
      <c r="D82" s="263"/>
      <c r="E82" s="264"/>
    </row>
    <row r="83" spans="1:10" ht="12">
      <c r="A83" s="51" t="s">
        <v>45</v>
      </c>
      <c r="B83" s="172" t="s">
        <v>126</v>
      </c>
      <c r="C83" s="181">
        <v>3054</v>
      </c>
      <c r="D83" s="107">
        <v>42000</v>
      </c>
      <c r="E83" s="318">
        <f>SUM(D83+D84)</f>
        <v>114338</v>
      </c>
      <c r="F83" s="64"/>
      <c r="H83" s="144"/>
      <c r="J83" s="143"/>
    </row>
    <row r="84" spans="1:10" ht="12">
      <c r="A84" s="139" t="s">
        <v>35</v>
      </c>
      <c r="B84" s="186" t="s">
        <v>126</v>
      </c>
      <c r="C84" s="189">
        <v>3055</v>
      </c>
      <c r="D84" s="117">
        <v>72338</v>
      </c>
      <c r="E84" s="320"/>
      <c r="J84" s="35"/>
    </row>
    <row r="85" spans="1:10" ht="12">
      <c r="A85" s="65" t="s">
        <v>180</v>
      </c>
      <c r="B85" s="187" t="s">
        <v>126</v>
      </c>
      <c r="C85" s="190">
        <v>3056</v>
      </c>
      <c r="D85" s="122">
        <v>122000</v>
      </c>
      <c r="E85" s="324"/>
      <c r="J85" s="35"/>
    </row>
    <row r="86" spans="1:10" ht="12">
      <c r="A86" s="141" t="s">
        <v>107</v>
      </c>
      <c r="B86" s="188" t="s">
        <v>126</v>
      </c>
      <c r="C86" s="191">
        <v>3057</v>
      </c>
      <c r="D86" s="125">
        <v>1787752</v>
      </c>
      <c r="E86" s="325"/>
      <c r="J86" s="35"/>
    </row>
    <row r="87" spans="1:10" ht="12">
      <c r="A87" s="141" t="s">
        <v>137</v>
      </c>
      <c r="B87" s="206" t="s">
        <v>126</v>
      </c>
      <c r="C87" s="191">
        <v>3115</v>
      </c>
      <c r="D87" s="278">
        <v>100000</v>
      </c>
      <c r="E87" s="325">
        <f>SUM(D85+D86+D87+D88)</f>
        <v>2067319</v>
      </c>
      <c r="J87" s="143"/>
    </row>
    <row r="88" spans="1:10" ht="12">
      <c r="A88" s="141" t="s">
        <v>137</v>
      </c>
      <c r="B88" s="206" t="s">
        <v>126</v>
      </c>
      <c r="C88" s="191">
        <v>3124</v>
      </c>
      <c r="D88" s="278">
        <v>57567</v>
      </c>
      <c r="E88" s="307"/>
      <c r="J88" s="143"/>
    </row>
    <row r="89" spans="1:10" ht="12" hidden="1">
      <c r="A89" s="141" t="s">
        <v>136</v>
      </c>
      <c r="B89" s="206"/>
      <c r="C89" s="191"/>
      <c r="D89" s="278"/>
      <c r="E89" s="285"/>
      <c r="J89" s="143"/>
    </row>
    <row r="90" spans="1:10" ht="12">
      <c r="A90" s="49" t="s">
        <v>181</v>
      </c>
      <c r="B90" s="168" t="s">
        <v>126</v>
      </c>
      <c r="C90" s="177">
        <v>3058</v>
      </c>
      <c r="D90" s="100">
        <v>258184</v>
      </c>
      <c r="E90" s="67">
        <f>SUM(D90)</f>
        <v>258184</v>
      </c>
      <c r="F90" s="144"/>
      <c r="J90" s="143"/>
    </row>
    <row r="91" spans="1:10" ht="12">
      <c r="A91" s="283" t="s">
        <v>38</v>
      </c>
      <c r="B91" s="262"/>
      <c r="C91" s="262"/>
      <c r="D91" s="263"/>
      <c r="E91" s="265"/>
      <c r="J91" s="143"/>
    </row>
    <row r="92" spans="1:5" ht="12">
      <c r="A92" s="54" t="s">
        <v>182</v>
      </c>
      <c r="B92" s="165" t="s">
        <v>126</v>
      </c>
      <c r="C92" s="192">
        <v>3059</v>
      </c>
      <c r="D92" s="92">
        <v>1345957</v>
      </c>
      <c r="E92" s="243">
        <f>SUM(D92)</f>
        <v>1345957</v>
      </c>
    </row>
    <row r="93" spans="1:5" ht="12">
      <c r="A93" s="55" t="s">
        <v>95</v>
      </c>
      <c r="B93" s="164" t="s">
        <v>126</v>
      </c>
      <c r="C93" s="193">
        <v>3060</v>
      </c>
      <c r="D93" s="86">
        <v>2165234</v>
      </c>
      <c r="E93" s="318">
        <f>SUM(D93+D94)</f>
        <v>2265234</v>
      </c>
    </row>
    <row r="94" spans="1:5" ht="12">
      <c r="A94" s="62" t="s">
        <v>137</v>
      </c>
      <c r="B94" s="274" t="s">
        <v>126</v>
      </c>
      <c r="C94" s="279">
        <v>3116</v>
      </c>
      <c r="D94" s="110">
        <v>100000</v>
      </c>
      <c r="E94" s="307"/>
    </row>
    <row r="95" spans="1:5" ht="12">
      <c r="A95" s="54" t="s">
        <v>127</v>
      </c>
      <c r="B95" s="165" t="s">
        <v>126</v>
      </c>
      <c r="C95" s="192">
        <v>3061</v>
      </c>
      <c r="D95" s="92">
        <v>526679</v>
      </c>
      <c r="E95" s="245"/>
    </row>
    <row r="96" spans="1:5" ht="12">
      <c r="A96" s="55" t="s">
        <v>183</v>
      </c>
      <c r="B96" s="164" t="s">
        <v>126</v>
      </c>
      <c r="C96" s="193">
        <v>3062</v>
      </c>
      <c r="D96" s="86">
        <v>1814115</v>
      </c>
      <c r="E96" s="322">
        <f>SUM(D96+D97)</f>
        <v>1914115</v>
      </c>
    </row>
    <row r="97" spans="1:10" ht="12">
      <c r="A97" s="62" t="s">
        <v>137</v>
      </c>
      <c r="B97" s="184" t="s">
        <v>126</v>
      </c>
      <c r="C97" s="205">
        <v>3117</v>
      </c>
      <c r="D97" s="277">
        <v>100000</v>
      </c>
      <c r="E97" s="323"/>
      <c r="J97" s="38"/>
    </row>
    <row r="98" spans="1:5" ht="12">
      <c r="A98" s="283" t="s">
        <v>43</v>
      </c>
      <c r="B98" s="262"/>
      <c r="C98" s="262"/>
      <c r="D98" s="263"/>
      <c r="E98" s="265"/>
    </row>
    <row r="99" spans="1:5" ht="12">
      <c r="A99" s="69" t="s">
        <v>128</v>
      </c>
      <c r="B99" s="169" t="s">
        <v>126</v>
      </c>
      <c r="C99" s="195">
        <v>3063</v>
      </c>
      <c r="D99" s="97">
        <v>81846</v>
      </c>
      <c r="E99" s="71"/>
    </row>
    <row r="100" spans="1:5" ht="12">
      <c r="A100" s="49" t="s">
        <v>39</v>
      </c>
      <c r="B100" s="168" t="s">
        <v>126</v>
      </c>
      <c r="C100" s="196">
        <v>3064</v>
      </c>
      <c r="D100" s="100">
        <v>123262</v>
      </c>
      <c r="E100" s="67">
        <f>SUM(D100)</f>
        <v>123262</v>
      </c>
    </row>
    <row r="101" spans="1:5" ht="12">
      <c r="A101" s="69" t="s">
        <v>129</v>
      </c>
      <c r="B101" s="169" t="s">
        <v>126</v>
      </c>
      <c r="C101" s="195">
        <v>3065</v>
      </c>
      <c r="D101" s="97">
        <v>89600</v>
      </c>
      <c r="E101" s="71"/>
    </row>
    <row r="102" spans="1:6" ht="12.75" thickBot="1">
      <c r="A102" s="140" t="s">
        <v>184</v>
      </c>
      <c r="B102" s="194" t="s">
        <v>126</v>
      </c>
      <c r="C102" s="197">
        <v>3066</v>
      </c>
      <c r="D102" s="129">
        <v>138053</v>
      </c>
      <c r="E102" s="198">
        <f>SUM(D102)</f>
        <v>138053</v>
      </c>
      <c r="F102" s="144"/>
    </row>
    <row r="103" spans="1:5" ht="13.5">
      <c r="A103" s="284">
        <v>41654</v>
      </c>
      <c r="D103" s="282"/>
      <c r="E103" s="64"/>
    </row>
    <row r="104" ht="13.5">
      <c r="A104" s="36"/>
    </row>
    <row r="105" spans="3:4" ht="12">
      <c r="C105" s="41"/>
      <c r="D105" s="151"/>
    </row>
    <row r="106" spans="3:4" ht="12">
      <c r="C106" s="41"/>
      <c r="D106" s="41"/>
    </row>
    <row r="112" ht="12">
      <c r="D112" s="37"/>
    </row>
    <row r="113" ht="12">
      <c r="D113" s="37"/>
    </row>
    <row r="114" spans="1:4" ht="12">
      <c r="A114" s="38"/>
      <c r="D114" s="37"/>
    </row>
  </sheetData>
  <sheetProtection sheet="1"/>
  <mergeCells count="28">
    <mergeCell ref="E85:E86"/>
    <mergeCell ref="E87:E88"/>
    <mergeCell ref="E93:E94"/>
    <mergeCell ref="E96:E97"/>
    <mergeCell ref="E63:E64"/>
    <mergeCell ref="E65:E66"/>
    <mergeCell ref="E70:E71"/>
    <mergeCell ref="E72:E73"/>
    <mergeCell ref="E74:E75"/>
    <mergeCell ref="E83:E84"/>
    <mergeCell ref="E48:E49"/>
    <mergeCell ref="A53:E53"/>
    <mergeCell ref="B54:C54"/>
    <mergeCell ref="E55:E56"/>
    <mergeCell ref="E58:E59"/>
    <mergeCell ref="E60:E62"/>
    <mergeCell ref="E19:E21"/>
    <mergeCell ref="E23:E24"/>
    <mergeCell ref="E25:E26"/>
    <mergeCell ref="E30:E31"/>
    <mergeCell ref="E36:E37"/>
    <mergeCell ref="E45:E47"/>
    <mergeCell ref="A1:E1"/>
    <mergeCell ref="B2:C2"/>
    <mergeCell ref="E5:E7"/>
    <mergeCell ref="E8:E9"/>
    <mergeCell ref="E13:E14"/>
    <mergeCell ref="E16:E18"/>
  </mergeCells>
  <printOptions/>
  <pageMargins left="0.7" right="0.7" top="0.75" bottom="0.75" header="0.3" footer="0.3"/>
  <pageSetup horizontalDpi="600" verticalDpi="600" orientation="portrait" scale="91"/>
  <rowBreaks count="1" manualBreakCount="1">
    <brk id="52" max="4" man="1"/>
  </rowBreaks>
  <legacyDrawing r:id="rId2"/>
</worksheet>
</file>

<file path=xl/worksheets/sheet3.xml><?xml version="1.0" encoding="utf-8"?>
<worksheet xmlns="http://schemas.openxmlformats.org/spreadsheetml/2006/main" xmlns:r="http://schemas.openxmlformats.org/officeDocument/2006/relationships">
  <sheetPr>
    <tabColor theme="9" tint="-0.24997000396251678"/>
  </sheetPr>
  <dimension ref="A1:J113"/>
  <sheetViews>
    <sheetView showGridLines="0" workbookViewId="0" topLeftCell="A31">
      <selection activeCell="G49" sqref="G49"/>
    </sheetView>
  </sheetViews>
  <sheetFormatPr defaultColWidth="8.8515625" defaultRowHeight="12.75"/>
  <cols>
    <col min="1" max="1" width="51.00390625" style="0" customWidth="1"/>
    <col min="2" max="2" width="4.7109375" style="0" bestFit="1" customWidth="1"/>
    <col min="3" max="3" width="5.7109375" style="0" customWidth="1"/>
    <col min="4" max="4" width="11.140625" style="0" bestFit="1" customWidth="1"/>
    <col min="5" max="5" width="24.8515625" style="0" customWidth="1"/>
    <col min="6" max="6" width="11.140625" style="0" bestFit="1" customWidth="1"/>
    <col min="7" max="7" width="8.8515625" style="0" customWidth="1"/>
    <col min="8" max="8" width="9.00390625" style="0" bestFit="1" customWidth="1"/>
    <col min="9" max="9" width="8.8515625" style="0" customWidth="1"/>
    <col min="10" max="10" width="11.7109375" style="0" bestFit="1" customWidth="1"/>
  </cols>
  <sheetData>
    <row r="1" spans="1:8" ht="19.5" customHeight="1" thickBot="1">
      <c r="A1" s="300" t="s">
        <v>124</v>
      </c>
      <c r="B1" s="301"/>
      <c r="C1" s="301"/>
      <c r="D1" s="301"/>
      <c r="E1" s="302"/>
      <c r="G1" s="158"/>
      <c r="H1" s="38"/>
    </row>
    <row r="2" spans="1:8" ht="44.25" customHeight="1" thickBot="1">
      <c r="A2" s="255" t="s">
        <v>46</v>
      </c>
      <c r="B2" s="303" t="s">
        <v>99</v>
      </c>
      <c r="C2" s="304"/>
      <c r="D2" s="256" t="s">
        <v>47</v>
      </c>
      <c r="E2" s="257" t="s">
        <v>100</v>
      </c>
      <c r="F2" s="249">
        <f>SUM(D52+D82)</f>
        <v>46741055</v>
      </c>
      <c r="G2" s="159"/>
      <c r="H2" s="38"/>
    </row>
    <row r="3" spans="1:7" ht="12.75">
      <c r="A3" s="161" t="s">
        <v>48</v>
      </c>
      <c r="B3" s="231" t="s">
        <v>126</v>
      </c>
      <c r="C3" s="173">
        <v>3001</v>
      </c>
      <c r="D3" s="162">
        <v>244908</v>
      </c>
      <c r="E3" s="148">
        <f>SUM(D3)</f>
        <v>244908</v>
      </c>
      <c r="G3" s="160"/>
    </row>
    <row r="4" spans="1:8" ht="12.75">
      <c r="A4" s="39" t="s">
        <v>49</v>
      </c>
      <c r="B4" s="164" t="s">
        <v>126</v>
      </c>
      <c r="C4" s="174">
        <v>3002</v>
      </c>
      <c r="D4" s="86">
        <v>1242906</v>
      </c>
      <c r="E4" s="163">
        <f>SUM(D4)</f>
        <v>1242906</v>
      </c>
      <c r="G4" s="158"/>
      <c r="H4" s="38"/>
    </row>
    <row r="5" spans="1:5" ht="12.75">
      <c r="A5" s="46" t="s">
        <v>106</v>
      </c>
      <c r="B5" s="165" t="s">
        <v>126</v>
      </c>
      <c r="C5" s="175">
        <v>3003</v>
      </c>
      <c r="D5" s="92">
        <v>1201</v>
      </c>
      <c r="E5" s="305">
        <f>SUM(D5+D6+D7)</f>
        <v>338748</v>
      </c>
    </row>
    <row r="6" spans="1:5" ht="12.75">
      <c r="A6" s="47"/>
      <c r="B6" s="166" t="s">
        <v>126</v>
      </c>
      <c r="C6" s="176">
        <v>3014</v>
      </c>
      <c r="D6" s="95">
        <v>237547</v>
      </c>
      <c r="E6" s="306"/>
    </row>
    <row r="7" spans="1:5" ht="12.75">
      <c r="A7" s="47" t="s">
        <v>110</v>
      </c>
      <c r="B7" s="171" t="s">
        <v>126</v>
      </c>
      <c r="C7" s="176">
        <v>3101</v>
      </c>
      <c r="D7" s="95">
        <v>100000</v>
      </c>
      <c r="E7" s="307"/>
    </row>
    <row r="8" spans="1:5" ht="12.75">
      <c r="A8" s="39" t="s">
        <v>50</v>
      </c>
      <c r="B8" s="164" t="s">
        <v>126</v>
      </c>
      <c r="C8" s="174">
        <v>3004</v>
      </c>
      <c r="D8" s="86">
        <v>239788</v>
      </c>
      <c r="E8" s="308">
        <f>SUM(D8+D9)</f>
        <v>269788</v>
      </c>
    </row>
    <row r="9" spans="1:5" ht="12.75">
      <c r="A9" s="254" t="s">
        <v>110</v>
      </c>
      <c r="B9" s="203" t="s">
        <v>126</v>
      </c>
      <c r="C9" s="179">
        <v>3126</v>
      </c>
      <c r="D9" s="89">
        <v>30000</v>
      </c>
      <c r="E9" s="307"/>
    </row>
    <row r="10" spans="1:5" ht="12.75">
      <c r="A10" s="46" t="s">
        <v>51</v>
      </c>
      <c r="B10" s="165" t="s">
        <v>126</v>
      </c>
      <c r="C10" s="175">
        <v>3005</v>
      </c>
      <c r="D10" s="92">
        <v>331568</v>
      </c>
      <c r="E10" s="253">
        <f>SUM(D10)</f>
        <v>331568</v>
      </c>
    </row>
    <row r="11" spans="1:5" ht="15">
      <c r="A11" s="49" t="s">
        <v>52</v>
      </c>
      <c r="B11" s="168" t="s">
        <v>126</v>
      </c>
      <c r="C11" s="177">
        <v>3006</v>
      </c>
      <c r="D11" s="100">
        <v>239173</v>
      </c>
      <c r="E11" s="72">
        <f>SUM(D11)</f>
        <v>239173</v>
      </c>
    </row>
    <row r="12" spans="1:5" ht="12.75">
      <c r="A12" s="70" t="s">
        <v>105</v>
      </c>
      <c r="B12" s="169" t="s">
        <v>126</v>
      </c>
      <c r="C12" s="178">
        <v>3007</v>
      </c>
      <c r="D12" s="97">
        <v>780601</v>
      </c>
      <c r="E12" s="71">
        <f>SUM(D12)</f>
        <v>780601</v>
      </c>
    </row>
    <row r="13" spans="1:5" ht="12.75">
      <c r="A13" s="39" t="s">
        <v>40</v>
      </c>
      <c r="B13" s="164" t="s">
        <v>126</v>
      </c>
      <c r="C13" s="174">
        <v>3008</v>
      </c>
      <c r="D13" s="86">
        <v>46966</v>
      </c>
      <c r="E13" s="308">
        <f>SUM(D13+D14)</f>
        <v>136566</v>
      </c>
    </row>
    <row r="14" spans="1:5" ht="12.75">
      <c r="A14" s="40" t="s">
        <v>120</v>
      </c>
      <c r="B14" s="170" t="s">
        <v>126</v>
      </c>
      <c r="C14" s="179">
        <v>3065</v>
      </c>
      <c r="D14" s="275">
        <v>89600</v>
      </c>
      <c r="E14" s="307"/>
    </row>
    <row r="15" spans="1:5" ht="12.75">
      <c r="A15" s="70" t="s">
        <v>53</v>
      </c>
      <c r="B15" s="169" t="s">
        <v>126</v>
      </c>
      <c r="C15" s="178">
        <v>3009</v>
      </c>
      <c r="D15" s="97">
        <v>262422</v>
      </c>
      <c r="E15" s="71">
        <f>SUM(D15)</f>
        <v>262422</v>
      </c>
    </row>
    <row r="16" spans="1:5" ht="12.75">
      <c r="A16" s="39" t="s">
        <v>54</v>
      </c>
      <c r="B16" s="164" t="s">
        <v>126</v>
      </c>
      <c r="C16" s="174">
        <v>3010</v>
      </c>
      <c r="D16" s="86">
        <v>1702065</v>
      </c>
      <c r="E16" s="308">
        <f>SUM(D16+D17+D18)</f>
        <v>1860905</v>
      </c>
    </row>
    <row r="17" spans="1:5" ht="12.75">
      <c r="A17" s="62" t="s">
        <v>110</v>
      </c>
      <c r="B17" s="274" t="s">
        <v>126</v>
      </c>
      <c r="C17" s="268">
        <v>3102</v>
      </c>
      <c r="D17" s="110">
        <v>100000</v>
      </c>
      <c r="E17" s="309"/>
    </row>
    <row r="18" spans="1:5" ht="12.75">
      <c r="A18" s="45" t="s">
        <v>110</v>
      </c>
      <c r="B18" s="203" t="s">
        <v>126</v>
      </c>
      <c r="C18" s="179">
        <v>3118</v>
      </c>
      <c r="D18" s="89">
        <v>58840</v>
      </c>
      <c r="E18" s="307"/>
    </row>
    <row r="19" spans="1:5" ht="12.75">
      <c r="A19" s="150" t="s">
        <v>55</v>
      </c>
      <c r="B19" s="165" t="s">
        <v>126</v>
      </c>
      <c r="C19" s="175">
        <v>3011</v>
      </c>
      <c r="D19" s="92">
        <v>240513</v>
      </c>
      <c r="E19" s="305">
        <f>SUM(D20+D19+D21)</f>
        <v>369353</v>
      </c>
    </row>
    <row r="20" spans="1:5" ht="12.75">
      <c r="A20" s="60" t="s">
        <v>110</v>
      </c>
      <c r="B20" s="171" t="s">
        <v>126</v>
      </c>
      <c r="C20" s="176">
        <v>3103</v>
      </c>
      <c r="D20" s="276">
        <v>70000</v>
      </c>
      <c r="E20" s="309"/>
    </row>
    <row r="21" spans="1:5" ht="12.75">
      <c r="A21" s="60" t="s">
        <v>110</v>
      </c>
      <c r="B21" s="171" t="s">
        <v>126</v>
      </c>
      <c r="C21" s="176">
        <v>3119</v>
      </c>
      <c r="D21" s="276">
        <v>58840</v>
      </c>
      <c r="E21" s="307"/>
    </row>
    <row r="22" spans="1:5" ht="12.75">
      <c r="A22" s="39" t="s">
        <v>56</v>
      </c>
      <c r="B22" s="164" t="s">
        <v>126</v>
      </c>
      <c r="C22" s="174">
        <v>3012</v>
      </c>
      <c r="D22" s="86">
        <v>247041</v>
      </c>
      <c r="E22" s="246">
        <f>SUM(D22)</f>
        <v>247041</v>
      </c>
    </row>
    <row r="23" spans="1:5" ht="12.75">
      <c r="A23" s="46" t="s">
        <v>57</v>
      </c>
      <c r="B23" s="165" t="s">
        <v>126</v>
      </c>
      <c r="C23" s="175">
        <v>3013</v>
      </c>
      <c r="D23" s="92">
        <v>287570</v>
      </c>
      <c r="E23" s="310">
        <f>SUM(D23+D24)</f>
        <v>369416</v>
      </c>
    </row>
    <row r="24" spans="1:5" ht="12.75">
      <c r="A24" s="50" t="s">
        <v>116</v>
      </c>
      <c r="B24" s="167" t="s">
        <v>126</v>
      </c>
      <c r="C24" s="180">
        <v>3063</v>
      </c>
      <c r="D24" s="269">
        <v>81846</v>
      </c>
      <c r="E24" s="311"/>
    </row>
    <row r="25" spans="1:5" ht="12.75">
      <c r="A25" s="51" t="s">
        <v>58</v>
      </c>
      <c r="B25" s="172" t="s">
        <v>126</v>
      </c>
      <c r="C25" s="181">
        <v>3015</v>
      </c>
      <c r="D25" s="107">
        <v>1366988</v>
      </c>
      <c r="E25" s="308">
        <f>SUM(D25+D26)</f>
        <v>1414960</v>
      </c>
    </row>
    <row r="26" spans="1:5" ht="12.75">
      <c r="A26" s="267" t="s">
        <v>110</v>
      </c>
      <c r="B26" s="270" t="s">
        <v>126</v>
      </c>
      <c r="C26" s="189">
        <v>3104</v>
      </c>
      <c r="D26" s="117">
        <v>47972</v>
      </c>
      <c r="E26" s="307"/>
    </row>
    <row r="27" spans="1:5" ht="12.75">
      <c r="A27" s="46" t="s">
        <v>59</v>
      </c>
      <c r="B27" s="165" t="s">
        <v>126</v>
      </c>
      <c r="C27" s="175">
        <v>3016</v>
      </c>
      <c r="D27" s="92">
        <v>276396</v>
      </c>
      <c r="E27" s="245">
        <f>SUM(D27)</f>
        <v>276396</v>
      </c>
    </row>
    <row r="28" spans="1:10" ht="12.75">
      <c r="A28" s="39" t="s">
        <v>60</v>
      </c>
      <c r="B28" s="164" t="s">
        <v>126</v>
      </c>
      <c r="C28" s="174">
        <v>3018</v>
      </c>
      <c r="D28" s="86">
        <v>238866</v>
      </c>
      <c r="E28" s="145">
        <f>SUM(D28)</f>
        <v>238866</v>
      </c>
      <c r="J28" s="207"/>
    </row>
    <row r="29" spans="1:5" ht="12.75">
      <c r="A29" s="46" t="s">
        <v>61</v>
      </c>
      <c r="B29" s="165" t="s">
        <v>126</v>
      </c>
      <c r="C29" s="175">
        <v>3019</v>
      </c>
      <c r="D29" s="92">
        <v>295804</v>
      </c>
      <c r="E29" s="74">
        <f>SUM(D29)</f>
        <v>295804</v>
      </c>
    </row>
    <row r="30" spans="1:5" ht="12.75">
      <c r="A30" s="49" t="s">
        <v>62</v>
      </c>
      <c r="B30" s="168" t="s">
        <v>126</v>
      </c>
      <c r="C30" s="177">
        <v>3020</v>
      </c>
      <c r="D30" s="100">
        <v>722334</v>
      </c>
      <c r="E30" s="308">
        <f>SUM(D30+D31)</f>
        <v>817334</v>
      </c>
    </row>
    <row r="31" spans="1:5" ht="12.75">
      <c r="A31" s="49"/>
      <c r="B31" s="168"/>
      <c r="C31" s="177">
        <v>3106</v>
      </c>
      <c r="D31" s="100">
        <v>95000</v>
      </c>
      <c r="E31" s="307"/>
    </row>
    <row r="32" spans="1:5" ht="12.75">
      <c r="A32" s="70" t="s">
        <v>64</v>
      </c>
      <c r="B32" s="169" t="s">
        <v>126</v>
      </c>
      <c r="C32" s="178">
        <v>3021</v>
      </c>
      <c r="D32" s="97">
        <v>5572535</v>
      </c>
      <c r="E32" s="74">
        <f>SUM(D32)</f>
        <v>5572535</v>
      </c>
    </row>
    <row r="33" spans="1:5" ht="12.75">
      <c r="A33" s="49" t="s">
        <v>63</v>
      </c>
      <c r="B33" s="168" t="s">
        <v>126</v>
      </c>
      <c r="C33" s="177">
        <v>3022</v>
      </c>
      <c r="D33" s="100">
        <v>6035126</v>
      </c>
      <c r="E33" s="72">
        <f>SUM(D33)</f>
        <v>6035126</v>
      </c>
    </row>
    <row r="34" spans="1:5" ht="12.75">
      <c r="A34" s="70" t="s">
        <v>65</v>
      </c>
      <c r="B34" s="169" t="s">
        <v>126</v>
      </c>
      <c r="C34" s="178">
        <v>3023</v>
      </c>
      <c r="D34" s="97">
        <v>256114</v>
      </c>
      <c r="E34" s="71">
        <f>SUM(D34)</f>
        <v>256114</v>
      </c>
    </row>
    <row r="35" spans="1:5" ht="12.75">
      <c r="A35" s="39" t="s">
        <v>66</v>
      </c>
      <c r="B35" s="164" t="s">
        <v>126</v>
      </c>
      <c r="C35" s="174">
        <v>3024</v>
      </c>
      <c r="D35" s="86">
        <v>247507</v>
      </c>
      <c r="E35" s="146">
        <f>SUM(D35)</f>
        <v>247507</v>
      </c>
    </row>
    <row r="36" spans="1:5" ht="12.75">
      <c r="A36" s="46" t="s">
        <v>33</v>
      </c>
      <c r="B36" s="165" t="s">
        <v>126</v>
      </c>
      <c r="C36" s="175">
        <v>3017</v>
      </c>
      <c r="D36" s="247">
        <v>501546</v>
      </c>
      <c r="E36" s="305">
        <f>SUM(D36+D37)</f>
        <v>601546</v>
      </c>
    </row>
    <row r="37" spans="1:5" ht="15">
      <c r="A37" s="50"/>
      <c r="B37" s="167" t="s">
        <v>126</v>
      </c>
      <c r="C37" s="180">
        <v>3105</v>
      </c>
      <c r="D37" s="273">
        <v>100000</v>
      </c>
      <c r="E37" s="312"/>
    </row>
    <row r="38" spans="1:5" ht="12.75">
      <c r="A38" s="49" t="s">
        <v>67</v>
      </c>
      <c r="B38" s="168" t="s">
        <v>126</v>
      </c>
      <c r="C38" s="177">
        <v>3025</v>
      </c>
      <c r="D38" s="100">
        <v>458317</v>
      </c>
      <c r="E38" s="72">
        <f aca="true" t="shared" si="0" ref="E38:E44">SUM(D38)</f>
        <v>458317</v>
      </c>
    </row>
    <row r="39" spans="1:5" ht="15">
      <c r="A39" s="69" t="s">
        <v>68</v>
      </c>
      <c r="B39" s="169" t="s">
        <v>126</v>
      </c>
      <c r="C39" s="178">
        <v>3026</v>
      </c>
      <c r="D39" s="97">
        <v>240513</v>
      </c>
      <c r="E39" s="71">
        <f t="shared" si="0"/>
        <v>240513</v>
      </c>
    </row>
    <row r="40" spans="1:5" ht="12.75">
      <c r="A40" s="53" t="s">
        <v>69</v>
      </c>
      <c r="B40" s="168" t="s">
        <v>126</v>
      </c>
      <c r="C40" s="177">
        <v>3027</v>
      </c>
      <c r="D40" s="100">
        <v>459218</v>
      </c>
      <c r="E40" s="72">
        <f t="shared" si="0"/>
        <v>459218</v>
      </c>
    </row>
    <row r="41" spans="1:5" ht="12.75">
      <c r="A41" s="54" t="s">
        <v>70</v>
      </c>
      <c r="B41" s="165" t="s">
        <v>126</v>
      </c>
      <c r="C41" s="175">
        <v>3028</v>
      </c>
      <c r="D41" s="92">
        <v>263376</v>
      </c>
      <c r="E41" s="243">
        <f t="shared" si="0"/>
        <v>263376</v>
      </c>
    </row>
    <row r="42" spans="1:5" ht="12.75">
      <c r="A42" s="55" t="s">
        <v>102</v>
      </c>
      <c r="B42" s="164" t="s">
        <v>126</v>
      </c>
      <c r="C42" s="174">
        <v>3029</v>
      </c>
      <c r="D42" s="86">
        <v>248968</v>
      </c>
      <c r="E42" s="147">
        <f t="shared" si="0"/>
        <v>248968</v>
      </c>
    </row>
    <row r="43" spans="1:5" ht="12.75">
      <c r="A43" s="54" t="s">
        <v>71</v>
      </c>
      <c r="B43" s="165" t="s">
        <v>126</v>
      </c>
      <c r="C43" s="175">
        <v>3030</v>
      </c>
      <c r="D43" s="92">
        <v>2508392</v>
      </c>
      <c r="E43" s="244">
        <f t="shared" si="0"/>
        <v>2508392</v>
      </c>
    </row>
    <row r="44" spans="1:5" ht="12.75">
      <c r="A44" s="53" t="s">
        <v>130</v>
      </c>
      <c r="B44" s="168" t="s">
        <v>126</v>
      </c>
      <c r="C44" s="177">
        <v>3031</v>
      </c>
      <c r="D44" s="251">
        <v>306823</v>
      </c>
      <c r="E44" s="72">
        <f t="shared" si="0"/>
        <v>306823</v>
      </c>
    </row>
    <row r="45" spans="1:5" ht="12.75">
      <c r="A45" s="54" t="s">
        <v>73</v>
      </c>
      <c r="B45" s="165" t="s">
        <v>126</v>
      </c>
      <c r="C45" s="175">
        <v>3032</v>
      </c>
      <c r="D45" s="92">
        <v>2386596</v>
      </c>
      <c r="E45" s="313">
        <f>SUM(D45+D46+D47)</f>
        <v>2426596</v>
      </c>
    </row>
    <row r="46" spans="1:5" ht="12.75">
      <c r="A46" s="60" t="s">
        <v>110</v>
      </c>
      <c r="B46" s="166" t="s">
        <v>126</v>
      </c>
      <c r="C46" s="176">
        <v>3123</v>
      </c>
      <c r="D46" s="95">
        <v>15000</v>
      </c>
      <c r="E46" s="313"/>
    </row>
    <row r="47" spans="1:5" ht="12.75">
      <c r="A47" s="50" t="s">
        <v>121</v>
      </c>
      <c r="B47" s="167" t="s">
        <v>126</v>
      </c>
      <c r="C47" s="199">
        <v>3125</v>
      </c>
      <c r="D47" s="269">
        <v>25000</v>
      </c>
      <c r="E47" s="313"/>
    </row>
    <row r="48" spans="1:5" ht="12.75">
      <c r="A48" s="55" t="s">
        <v>74</v>
      </c>
      <c r="B48" s="164" t="s">
        <v>126</v>
      </c>
      <c r="C48" s="174">
        <v>3033</v>
      </c>
      <c r="D48" s="86">
        <v>1621895</v>
      </c>
      <c r="E48" s="314">
        <f>SUM(D48+D49)</f>
        <v>1721895</v>
      </c>
    </row>
    <row r="49" spans="1:5" ht="12.75">
      <c r="A49" s="45" t="s">
        <v>110</v>
      </c>
      <c r="B49" s="186" t="s">
        <v>126</v>
      </c>
      <c r="C49" s="189">
        <v>3107</v>
      </c>
      <c r="D49" s="117">
        <v>100000</v>
      </c>
      <c r="E49" s="314"/>
    </row>
    <row r="50" spans="1:5" ht="12.75">
      <c r="A50" s="69" t="s">
        <v>75</v>
      </c>
      <c r="B50" s="169" t="s">
        <v>126</v>
      </c>
      <c r="C50" s="178">
        <v>3034</v>
      </c>
      <c r="D50" s="97">
        <v>245888</v>
      </c>
      <c r="E50" s="71">
        <f>SUM(D50)</f>
        <v>245888</v>
      </c>
    </row>
    <row r="51" spans="1:5" ht="13.5" thickBot="1">
      <c r="A51" s="55" t="s">
        <v>76</v>
      </c>
      <c r="B51" s="164" t="s">
        <v>126</v>
      </c>
      <c r="C51" s="182">
        <v>3035</v>
      </c>
      <c r="D51" s="86">
        <v>2471321</v>
      </c>
      <c r="E51" s="145">
        <f>SUM(D51)</f>
        <v>2471321</v>
      </c>
    </row>
    <row r="52" spans="1:5" ht="13.5" thickBot="1">
      <c r="A52" s="153"/>
      <c r="B52" s="154"/>
      <c r="C52" s="155"/>
      <c r="D52" s="156">
        <f>SUM(D3:D51)</f>
        <v>33800890</v>
      </c>
      <c r="E52" s="157"/>
    </row>
    <row r="53" spans="1:5" ht="18.75" thickBot="1">
      <c r="A53" s="300" t="s">
        <v>124</v>
      </c>
      <c r="B53" s="301"/>
      <c r="C53" s="301"/>
      <c r="D53" s="301"/>
      <c r="E53" s="302"/>
    </row>
    <row r="54" spans="1:5" ht="42" customHeight="1" thickBot="1">
      <c r="A54" s="258" t="s">
        <v>46</v>
      </c>
      <c r="B54" s="303" t="s">
        <v>99</v>
      </c>
      <c r="C54" s="315"/>
      <c r="D54" s="259" t="s">
        <v>47</v>
      </c>
      <c r="E54" s="260" t="s">
        <v>101</v>
      </c>
    </row>
    <row r="55" spans="1:5" ht="12.75">
      <c r="A55" s="54" t="s">
        <v>77</v>
      </c>
      <c r="B55" s="165" t="s">
        <v>126</v>
      </c>
      <c r="C55" s="173">
        <v>3036</v>
      </c>
      <c r="D55" s="92">
        <v>3061110</v>
      </c>
      <c r="E55" s="316">
        <f>SUM(D55+D56)</f>
        <v>3161110</v>
      </c>
    </row>
    <row r="56" spans="1:5" ht="12.75">
      <c r="A56" s="50" t="s">
        <v>110</v>
      </c>
      <c r="B56" s="167" t="s">
        <v>126</v>
      </c>
      <c r="C56" s="180">
        <v>3108</v>
      </c>
      <c r="D56" s="104">
        <v>100000</v>
      </c>
      <c r="E56" s="307"/>
    </row>
    <row r="57" spans="1:5" ht="12.75">
      <c r="A57" s="55" t="s">
        <v>78</v>
      </c>
      <c r="B57" s="164" t="s">
        <v>126</v>
      </c>
      <c r="C57" s="174">
        <v>3037</v>
      </c>
      <c r="D57" s="86">
        <v>784786</v>
      </c>
      <c r="E57" s="146">
        <f>SUM(D57)</f>
        <v>784786</v>
      </c>
    </row>
    <row r="58" spans="1:5" ht="12.75">
      <c r="A58" s="54" t="s">
        <v>79</v>
      </c>
      <c r="B58" s="165" t="s">
        <v>126</v>
      </c>
      <c r="C58" s="175">
        <v>3038</v>
      </c>
      <c r="D58" s="92">
        <v>894824</v>
      </c>
      <c r="E58" s="305">
        <f>SUM(D58+D59)</f>
        <v>994824</v>
      </c>
    </row>
    <row r="59" spans="1:5" ht="12.75">
      <c r="A59" s="50" t="s">
        <v>110</v>
      </c>
      <c r="B59" s="167" t="s">
        <v>126</v>
      </c>
      <c r="C59" s="180">
        <v>3109</v>
      </c>
      <c r="D59" s="104">
        <v>100000</v>
      </c>
      <c r="E59" s="307"/>
    </row>
    <row r="60" spans="1:5" ht="12.75">
      <c r="A60" s="55" t="s">
        <v>80</v>
      </c>
      <c r="B60" s="164" t="s">
        <v>126</v>
      </c>
      <c r="C60" s="174">
        <v>3039</v>
      </c>
      <c r="D60" s="86">
        <v>273048</v>
      </c>
      <c r="E60" s="308">
        <f>SUM(D60+D61+D62)</f>
        <v>398633</v>
      </c>
    </row>
    <row r="61" spans="1:5" ht="12.75">
      <c r="A61" s="62" t="s">
        <v>110</v>
      </c>
      <c r="B61" s="184" t="s">
        <v>126</v>
      </c>
      <c r="C61" s="200">
        <v>3110</v>
      </c>
      <c r="D61" s="277">
        <v>92745</v>
      </c>
      <c r="E61" s="317"/>
    </row>
    <row r="62" spans="1:5" ht="12.75">
      <c r="A62" s="62" t="s">
        <v>110</v>
      </c>
      <c r="B62" s="271" t="s">
        <v>126</v>
      </c>
      <c r="C62" s="200">
        <v>3120</v>
      </c>
      <c r="D62" s="277">
        <v>32840</v>
      </c>
      <c r="E62" s="307"/>
    </row>
    <row r="63" spans="1:8" ht="15">
      <c r="A63" s="201" t="s">
        <v>114</v>
      </c>
      <c r="B63" s="183" t="s">
        <v>126</v>
      </c>
      <c r="C63" s="175">
        <v>3040</v>
      </c>
      <c r="D63" s="202">
        <v>416145</v>
      </c>
      <c r="E63" s="305">
        <f>SUM(D63+D64)</f>
        <v>516145</v>
      </c>
      <c r="H63" s="38"/>
    </row>
    <row r="64" spans="1:8" ht="15">
      <c r="A64" s="272"/>
      <c r="B64" s="167" t="s">
        <v>126</v>
      </c>
      <c r="C64" s="180">
        <v>3111</v>
      </c>
      <c r="D64" s="273">
        <v>100000</v>
      </c>
      <c r="E64" s="307"/>
      <c r="H64" s="38"/>
    </row>
    <row r="65" spans="1:5" ht="15">
      <c r="A65" s="57" t="s">
        <v>82</v>
      </c>
      <c r="B65" s="164" t="s">
        <v>126</v>
      </c>
      <c r="C65" s="174">
        <v>3041</v>
      </c>
      <c r="D65" s="86">
        <v>486344</v>
      </c>
      <c r="E65" s="308">
        <f>SUM(D65+D66)</f>
        <v>586321</v>
      </c>
    </row>
    <row r="66" spans="1:5" ht="15">
      <c r="A66" s="59" t="s">
        <v>110</v>
      </c>
      <c r="B66" s="203" t="s">
        <v>126</v>
      </c>
      <c r="C66" s="179">
        <v>3112</v>
      </c>
      <c r="D66" s="89">
        <v>99977</v>
      </c>
      <c r="E66" s="307"/>
    </row>
    <row r="67" spans="1:5" ht="12.75">
      <c r="A67" s="69" t="s">
        <v>83</v>
      </c>
      <c r="B67" s="169" t="s">
        <v>126</v>
      </c>
      <c r="C67" s="178">
        <v>3042</v>
      </c>
      <c r="D67" s="97">
        <v>1299349</v>
      </c>
      <c r="E67" s="71">
        <f>SUM(D67)</f>
        <v>1299349</v>
      </c>
    </row>
    <row r="68" spans="1:5" ht="12.75">
      <c r="A68" s="55" t="s">
        <v>84</v>
      </c>
      <c r="B68" s="164" t="s">
        <v>126</v>
      </c>
      <c r="C68" s="174">
        <v>3043</v>
      </c>
      <c r="D68" s="86">
        <v>266337</v>
      </c>
      <c r="E68" s="146">
        <f>SUM(D68)</f>
        <v>266337</v>
      </c>
    </row>
    <row r="69" spans="1:5" ht="12.75">
      <c r="A69" s="69" t="s">
        <v>85</v>
      </c>
      <c r="B69" s="169" t="s">
        <v>126</v>
      </c>
      <c r="C69" s="178">
        <v>3044</v>
      </c>
      <c r="D69" s="97">
        <v>274859</v>
      </c>
      <c r="E69" s="71">
        <f>SUM(D69)</f>
        <v>274859</v>
      </c>
    </row>
    <row r="70" spans="1:5" ht="12.75">
      <c r="A70" s="55" t="s">
        <v>86</v>
      </c>
      <c r="B70" s="164" t="s">
        <v>126</v>
      </c>
      <c r="C70" s="174">
        <v>3045</v>
      </c>
      <c r="D70" s="86">
        <v>353060</v>
      </c>
      <c r="E70" s="314">
        <f>SUM(D70+D71)</f>
        <v>453060</v>
      </c>
    </row>
    <row r="71" spans="1:5" ht="12.75">
      <c r="A71" s="45" t="s">
        <v>110</v>
      </c>
      <c r="B71" s="186" t="s">
        <v>126</v>
      </c>
      <c r="C71" s="189">
        <v>3113</v>
      </c>
      <c r="D71" s="252">
        <v>100000</v>
      </c>
      <c r="E71" s="314"/>
    </row>
    <row r="72" spans="1:5" ht="12.75">
      <c r="A72" s="54" t="s">
        <v>87</v>
      </c>
      <c r="B72" s="165" t="s">
        <v>126</v>
      </c>
      <c r="C72" s="175">
        <v>3046</v>
      </c>
      <c r="D72" s="92">
        <v>411777</v>
      </c>
      <c r="E72" s="305">
        <f>SUM(D72+D73)</f>
        <v>494884</v>
      </c>
    </row>
    <row r="73" spans="1:5" ht="12.75">
      <c r="A73" s="50" t="s">
        <v>110</v>
      </c>
      <c r="B73" s="167" t="s">
        <v>126</v>
      </c>
      <c r="C73" s="180">
        <v>3114</v>
      </c>
      <c r="D73" s="269">
        <v>83107</v>
      </c>
      <c r="E73" s="307"/>
    </row>
    <row r="74" spans="1:5" ht="12.75">
      <c r="A74" s="55" t="s">
        <v>88</v>
      </c>
      <c r="B74" s="164" t="s">
        <v>126</v>
      </c>
      <c r="C74" s="174">
        <v>3047</v>
      </c>
      <c r="D74" s="86">
        <v>702971</v>
      </c>
      <c r="E74" s="314">
        <f>SUM(D74+D75)</f>
        <v>1229650</v>
      </c>
    </row>
    <row r="75" spans="1:5" ht="12.75">
      <c r="A75" s="62" t="s">
        <v>115</v>
      </c>
      <c r="B75" s="184" t="s">
        <v>126</v>
      </c>
      <c r="C75" s="200">
        <v>3061</v>
      </c>
      <c r="D75" s="277">
        <v>526679</v>
      </c>
      <c r="E75" s="314"/>
    </row>
    <row r="76" spans="1:5" ht="12.75">
      <c r="A76" s="69" t="s">
        <v>89</v>
      </c>
      <c r="B76" s="169" t="s">
        <v>126</v>
      </c>
      <c r="C76" s="178">
        <v>3048</v>
      </c>
      <c r="D76" s="97">
        <v>247015</v>
      </c>
      <c r="E76" s="71">
        <f aca="true" t="shared" si="1" ref="E76:E81">SUM(D76)</f>
        <v>247015</v>
      </c>
    </row>
    <row r="77" spans="1:5" ht="12.75">
      <c r="A77" s="55" t="s">
        <v>90</v>
      </c>
      <c r="B77" s="164" t="s">
        <v>126</v>
      </c>
      <c r="C77" s="174">
        <v>3049</v>
      </c>
      <c r="D77" s="86">
        <v>262073</v>
      </c>
      <c r="E77" s="147">
        <f t="shared" si="1"/>
        <v>262073</v>
      </c>
    </row>
    <row r="78" spans="1:5" ht="12.75">
      <c r="A78" s="54" t="s">
        <v>91</v>
      </c>
      <c r="B78" s="165" t="s">
        <v>126</v>
      </c>
      <c r="C78" s="175">
        <v>3050</v>
      </c>
      <c r="D78" s="92">
        <v>824774</v>
      </c>
      <c r="E78" s="244">
        <f t="shared" si="1"/>
        <v>824774</v>
      </c>
    </row>
    <row r="79" spans="1:5" ht="12.75">
      <c r="A79" s="55" t="s">
        <v>92</v>
      </c>
      <c r="B79" s="164" t="s">
        <v>126</v>
      </c>
      <c r="C79" s="174">
        <v>3051</v>
      </c>
      <c r="D79" s="86">
        <v>625895</v>
      </c>
      <c r="E79" s="146">
        <f t="shared" si="1"/>
        <v>625895</v>
      </c>
    </row>
    <row r="80" spans="1:8" ht="12.75">
      <c r="A80" s="69" t="s">
        <v>93</v>
      </c>
      <c r="B80" s="169" t="s">
        <v>126</v>
      </c>
      <c r="C80" s="178">
        <v>3052</v>
      </c>
      <c r="D80" s="97">
        <v>270333</v>
      </c>
      <c r="E80" s="71">
        <f t="shared" si="1"/>
        <v>270333</v>
      </c>
      <c r="F80" s="38"/>
      <c r="H80" s="38"/>
    </row>
    <row r="81" spans="1:10" ht="12">
      <c r="A81" s="53" t="s">
        <v>103</v>
      </c>
      <c r="B81" s="168" t="s">
        <v>126</v>
      </c>
      <c r="C81" s="177">
        <v>3053</v>
      </c>
      <c r="D81" s="100">
        <v>250117</v>
      </c>
      <c r="E81" s="75">
        <f t="shared" si="1"/>
        <v>250117</v>
      </c>
      <c r="F81" s="64"/>
      <c r="J81" s="64"/>
    </row>
    <row r="82" spans="1:5" ht="12">
      <c r="A82" s="261" t="s">
        <v>34</v>
      </c>
      <c r="B82" s="262"/>
      <c r="C82" s="262"/>
      <c r="D82" s="263">
        <f>SUM(D55:D81)</f>
        <v>12940165</v>
      </c>
      <c r="E82" s="264"/>
    </row>
    <row r="83" spans="1:10" ht="12">
      <c r="A83" s="51" t="s">
        <v>45</v>
      </c>
      <c r="B83" s="172" t="s">
        <v>126</v>
      </c>
      <c r="C83" s="181">
        <v>3054</v>
      </c>
      <c r="D83" s="107">
        <v>42000</v>
      </c>
      <c r="E83" s="318">
        <f>SUM(D83+D84)</f>
        <v>114338</v>
      </c>
      <c r="F83" s="64"/>
      <c r="H83" s="144"/>
      <c r="J83" s="143"/>
    </row>
    <row r="84" spans="1:10" ht="12">
      <c r="A84" s="139" t="s">
        <v>35</v>
      </c>
      <c r="B84" s="186" t="s">
        <v>126</v>
      </c>
      <c r="C84" s="189">
        <v>3055</v>
      </c>
      <c r="D84" s="117">
        <v>72338</v>
      </c>
      <c r="E84" s="320"/>
      <c r="J84" s="35"/>
    </row>
    <row r="85" spans="1:10" ht="12">
      <c r="A85" s="65" t="s">
        <v>36</v>
      </c>
      <c r="B85" s="187" t="s">
        <v>126</v>
      </c>
      <c r="C85" s="190">
        <v>3056</v>
      </c>
      <c r="D85" s="122">
        <v>122000</v>
      </c>
      <c r="E85" s="324"/>
      <c r="J85" s="35"/>
    </row>
    <row r="86" spans="1:10" ht="12">
      <c r="A86" s="141" t="s">
        <v>107</v>
      </c>
      <c r="B86" s="188" t="s">
        <v>126</v>
      </c>
      <c r="C86" s="191">
        <v>3057</v>
      </c>
      <c r="D86" s="125">
        <v>1787752</v>
      </c>
      <c r="E86" s="325"/>
      <c r="J86" s="35"/>
    </row>
    <row r="87" spans="1:10" ht="12">
      <c r="A87" s="141" t="s">
        <v>110</v>
      </c>
      <c r="B87" s="206" t="s">
        <v>126</v>
      </c>
      <c r="C87" s="191">
        <v>3115</v>
      </c>
      <c r="D87" s="278">
        <v>100000</v>
      </c>
      <c r="E87" s="325">
        <f>SUM(D85+D86+D87+D88)</f>
        <v>2084559</v>
      </c>
      <c r="J87" s="143"/>
    </row>
    <row r="88" spans="1:10" ht="12">
      <c r="A88" s="141" t="s">
        <v>110</v>
      </c>
      <c r="B88" s="206" t="s">
        <v>126</v>
      </c>
      <c r="C88" s="191">
        <v>3124</v>
      </c>
      <c r="D88" s="278">
        <v>74807</v>
      </c>
      <c r="E88" s="307"/>
      <c r="J88" s="143"/>
    </row>
    <row r="89" spans="1:10" ht="12">
      <c r="A89" s="49" t="s">
        <v>37</v>
      </c>
      <c r="B89" s="168" t="s">
        <v>126</v>
      </c>
      <c r="C89" s="177">
        <v>3058</v>
      </c>
      <c r="D89" s="100">
        <v>258184</v>
      </c>
      <c r="E89" s="67">
        <f>SUM(D89)</f>
        <v>258184</v>
      </c>
      <c r="F89" s="144"/>
      <c r="J89" s="143"/>
    </row>
    <row r="90" spans="1:10" ht="12">
      <c r="A90" s="261" t="s">
        <v>38</v>
      </c>
      <c r="B90" s="262"/>
      <c r="C90" s="262"/>
      <c r="D90" s="263">
        <f>SUM(D83:D89)</f>
        <v>2457081</v>
      </c>
      <c r="E90" s="265"/>
      <c r="J90" s="143"/>
    </row>
    <row r="91" spans="1:5" ht="12">
      <c r="A91" s="54" t="s">
        <v>94</v>
      </c>
      <c r="B91" s="165" t="s">
        <v>126</v>
      </c>
      <c r="C91" s="192">
        <v>3059</v>
      </c>
      <c r="D91" s="92">
        <v>1345957</v>
      </c>
      <c r="E91" s="243">
        <f>SUM(D91)</f>
        <v>1345957</v>
      </c>
    </row>
    <row r="92" spans="1:5" ht="12">
      <c r="A92" s="55" t="s">
        <v>95</v>
      </c>
      <c r="B92" s="164" t="s">
        <v>126</v>
      </c>
      <c r="C92" s="193">
        <v>3060</v>
      </c>
      <c r="D92" s="86">
        <v>2165234</v>
      </c>
      <c r="E92" s="318">
        <f>SUM(D92+D93)</f>
        <v>2265234</v>
      </c>
    </row>
    <row r="93" spans="1:5" ht="12">
      <c r="A93" s="62" t="s">
        <v>110</v>
      </c>
      <c r="B93" s="274" t="s">
        <v>126</v>
      </c>
      <c r="C93" s="279">
        <v>3116</v>
      </c>
      <c r="D93" s="110">
        <v>100000</v>
      </c>
      <c r="E93" s="307"/>
    </row>
    <row r="94" spans="1:5" ht="12">
      <c r="A94" s="54" t="s">
        <v>127</v>
      </c>
      <c r="B94" s="165" t="s">
        <v>126</v>
      </c>
      <c r="C94" s="192">
        <v>3061</v>
      </c>
      <c r="D94" s="92">
        <v>526679</v>
      </c>
      <c r="E94" s="245"/>
    </row>
    <row r="95" spans="1:5" ht="12">
      <c r="A95" s="55" t="s">
        <v>104</v>
      </c>
      <c r="B95" s="164" t="s">
        <v>126</v>
      </c>
      <c r="C95" s="193">
        <v>3062</v>
      </c>
      <c r="D95" s="86">
        <v>1814115</v>
      </c>
      <c r="E95" s="322">
        <f>SUM(D95+D96)</f>
        <v>1914115</v>
      </c>
    </row>
    <row r="96" spans="1:10" ht="12">
      <c r="A96" s="62" t="s">
        <v>110</v>
      </c>
      <c r="B96" s="184" t="s">
        <v>126</v>
      </c>
      <c r="C96" s="205">
        <v>3117</v>
      </c>
      <c r="D96" s="277">
        <v>100000</v>
      </c>
      <c r="E96" s="323"/>
      <c r="J96" s="38"/>
    </row>
    <row r="97" spans="1:5" ht="12">
      <c r="A97" s="266" t="s">
        <v>43</v>
      </c>
      <c r="B97" s="262"/>
      <c r="C97" s="262"/>
      <c r="D97" s="263">
        <f>SUM(D91:D96)</f>
        <v>6051985</v>
      </c>
      <c r="E97" s="265"/>
    </row>
    <row r="98" spans="1:5" ht="12">
      <c r="A98" s="69" t="s">
        <v>128</v>
      </c>
      <c r="B98" s="169" t="s">
        <v>126</v>
      </c>
      <c r="C98" s="195">
        <v>3063</v>
      </c>
      <c r="D98" s="97">
        <v>81846</v>
      </c>
      <c r="E98" s="71"/>
    </row>
    <row r="99" spans="1:5" ht="12">
      <c r="A99" s="49" t="s">
        <v>39</v>
      </c>
      <c r="B99" s="168" t="s">
        <v>126</v>
      </c>
      <c r="C99" s="196">
        <v>3064</v>
      </c>
      <c r="D99" s="100">
        <v>123262</v>
      </c>
      <c r="E99" s="67">
        <f>SUM(D99)</f>
        <v>123262</v>
      </c>
    </row>
    <row r="100" spans="1:5" ht="12">
      <c r="A100" s="69" t="s">
        <v>129</v>
      </c>
      <c r="B100" s="169" t="s">
        <v>126</v>
      </c>
      <c r="C100" s="195">
        <v>3065</v>
      </c>
      <c r="D100" s="97">
        <v>89600</v>
      </c>
      <c r="E100" s="71"/>
    </row>
    <row r="101" spans="1:6" ht="12.75" thickBot="1">
      <c r="A101" s="140" t="s">
        <v>41</v>
      </c>
      <c r="B101" s="194" t="s">
        <v>126</v>
      </c>
      <c r="C101" s="197">
        <v>3066</v>
      </c>
      <c r="D101" s="129">
        <v>138053</v>
      </c>
      <c r="E101" s="198">
        <f>SUM(D101)</f>
        <v>138053</v>
      </c>
      <c r="F101" s="144"/>
    </row>
    <row r="102" spans="4:5" ht="13.5">
      <c r="D102" s="248">
        <f>SUM(D98:D101)</f>
        <v>432761</v>
      </c>
      <c r="E102" s="64"/>
    </row>
    <row r="103" ht="13.5">
      <c r="A103" s="36"/>
    </row>
    <row r="104" spans="3:4" ht="12">
      <c r="C104" s="41"/>
      <c r="D104" s="151"/>
    </row>
    <row r="105" spans="3:4" ht="12">
      <c r="C105" s="41"/>
      <c r="D105" s="41"/>
    </row>
    <row r="111" ht="12">
      <c r="D111" s="37"/>
    </row>
    <row r="112" ht="12">
      <c r="D112" s="37"/>
    </row>
    <row r="113" spans="1:4" ht="12">
      <c r="A113" s="38"/>
      <c r="D113" s="37"/>
    </row>
  </sheetData>
  <sheetProtection/>
  <mergeCells count="28">
    <mergeCell ref="E95:E96"/>
    <mergeCell ref="E5:E7"/>
    <mergeCell ref="E8:E9"/>
    <mergeCell ref="E16:E18"/>
    <mergeCell ref="E19:E21"/>
    <mergeCell ref="E25:E26"/>
    <mergeCell ref="E55:E56"/>
    <mergeCell ref="E58:E59"/>
    <mergeCell ref="B54:C54"/>
    <mergeCell ref="E87:E88"/>
    <mergeCell ref="E70:E71"/>
    <mergeCell ref="E72:E73"/>
    <mergeCell ref="E74:E75"/>
    <mergeCell ref="E60:E62"/>
    <mergeCell ref="E63:E64"/>
    <mergeCell ref="E65:E66"/>
    <mergeCell ref="E83:E84"/>
    <mergeCell ref="E85:E86"/>
    <mergeCell ref="A1:E1"/>
    <mergeCell ref="B2:C2"/>
    <mergeCell ref="E13:E14"/>
    <mergeCell ref="E23:E24"/>
    <mergeCell ref="E30:E31"/>
    <mergeCell ref="E92:E93"/>
    <mergeCell ref="E36:E37"/>
    <mergeCell ref="E45:E47"/>
    <mergeCell ref="E48:E49"/>
    <mergeCell ref="A53:E53"/>
  </mergeCells>
  <printOptions/>
  <pageMargins left="0.7" right="0.7" top="0.75" bottom="0.75" header="0.3" footer="0.3"/>
  <pageSetup horizontalDpi="600" verticalDpi="600" orientation="portrait" scale="91"/>
  <rowBreaks count="1" manualBreakCount="1">
    <brk id="52" max="4" man="1"/>
  </rowBreaks>
  <legacyDrawing r:id="rId2"/>
</worksheet>
</file>

<file path=xl/worksheets/sheet4.xml><?xml version="1.0" encoding="utf-8"?>
<worksheet xmlns="http://schemas.openxmlformats.org/spreadsheetml/2006/main" xmlns:r="http://schemas.openxmlformats.org/officeDocument/2006/relationships">
  <sheetPr>
    <tabColor rgb="FFFFFF00"/>
  </sheetPr>
  <dimension ref="A1:J105"/>
  <sheetViews>
    <sheetView showGridLines="0" workbookViewId="0" topLeftCell="A19">
      <selection activeCell="G43" sqref="G43"/>
    </sheetView>
  </sheetViews>
  <sheetFormatPr defaultColWidth="8.8515625" defaultRowHeight="12.75"/>
  <cols>
    <col min="1" max="1" width="51.00390625" style="0" customWidth="1"/>
    <col min="2" max="2" width="4.7109375" style="0" bestFit="1" customWidth="1"/>
    <col min="3" max="3" width="5.7109375" style="0" customWidth="1"/>
    <col min="4" max="4" width="11.140625" style="0" bestFit="1" customWidth="1"/>
    <col min="5" max="5" width="24.8515625" style="0" customWidth="1"/>
    <col min="6" max="6" width="11.140625" style="0" bestFit="1" customWidth="1"/>
    <col min="7" max="7" width="8.8515625" style="0" customWidth="1"/>
    <col min="8" max="8" width="9.00390625" style="0" bestFit="1" customWidth="1"/>
    <col min="9" max="9" width="8.8515625" style="0" customWidth="1"/>
    <col min="10" max="10" width="11.7109375" style="0" bestFit="1" customWidth="1"/>
  </cols>
  <sheetData>
    <row r="1" spans="1:8" ht="19.5" customHeight="1" thickBot="1">
      <c r="A1" s="327" t="s">
        <v>124</v>
      </c>
      <c r="B1" s="328"/>
      <c r="C1" s="328"/>
      <c r="D1" s="328"/>
      <c r="E1" s="329"/>
      <c r="G1" s="158"/>
      <c r="H1" s="38"/>
    </row>
    <row r="2" spans="1:8" ht="44.25" customHeight="1" thickBot="1">
      <c r="A2" s="219" t="s">
        <v>46</v>
      </c>
      <c r="B2" s="332" t="s">
        <v>99</v>
      </c>
      <c r="C2" s="333"/>
      <c r="D2" s="220" t="s">
        <v>47</v>
      </c>
      <c r="E2" s="221" t="s">
        <v>100</v>
      </c>
      <c r="F2" s="249">
        <f>SUM(D49+D76)</f>
        <v>44533609</v>
      </c>
      <c r="G2" s="159"/>
      <c r="H2" s="38"/>
    </row>
    <row r="3" spans="1:7" ht="12.75">
      <c r="A3" s="161" t="s">
        <v>48</v>
      </c>
      <c r="B3" s="231" t="s">
        <v>126</v>
      </c>
      <c r="C3" s="173">
        <v>3001</v>
      </c>
      <c r="D3" s="162">
        <v>244908</v>
      </c>
      <c r="E3" s="148">
        <f>SUM(D3)</f>
        <v>244908</v>
      </c>
      <c r="G3" s="160"/>
    </row>
    <row r="4" spans="1:8" ht="12.75">
      <c r="A4" s="39" t="s">
        <v>49</v>
      </c>
      <c r="B4" s="164" t="s">
        <v>126</v>
      </c>
      <c r="C4" s="174">
        <v>3002</v>
      </c>
      <c r="D4" s="86">
        <v>1242906</v>
      </c>
      <c r="E4" s="163">
        <f>SUM(D4)</f>
        <v>1242906</v>
      </c>
      <c r="G4" s="158"/>
      <c r="H4" s="38"/>
    </row>
    <row r="5" spans="1:5" ht="12.75">
      <c r="A5" s="46" t="s">
        <v>106</v>
      </c>
      <c r="B5" s="165" t="s">
        <v>126</v>
      </c>
      <c r="C5" s="175">
        <v>3003</v>
      </c>
      <c r="D5" s="92">
        <v>1201</v>
      </c>
      <c r="E5" s="310">
        <f>SUM(D5+D6)</f>
        <v>238748</v>
      </c>
    </row>
    <row r="6" spans="1:5" ht="12.75">
      <c r="A6" s="47"/>
      <c r="B6" s="166" t="s">
        <v>126</v>
      </c>
      <c r="C6" s="176">
        <v>3014</v>
      </c>
      <c r="D6" s="95">
        <v>237547</v>
      </c>
      <c r="E6" s="326"/>
    </row>
    <row r="7" spans="1:5" ht="12.75">
      <c r="A7" s="39" t="s">
        <v>50</v>
      </c>
      <c r="B7" s="164" t="s">
        <v>126</v>
      </c>
      <c r="C7" s="174">
        <v>3004</v>
      </c>
      <c r="D7" s="86">
        <v>239788</v>
      </c>
      <c r="E7" s="145">
        <f>SUM(D7)</f>
        <v>239788</v>
      </c>
    </row>
    <row r="8" spans="1:5" ht="12.75">
      <c r="A8" s="46" t="s">
        <v>51</v>
      </c>
      <c r="B8" s="165" t="s">
        <v>126</v>
      </c>
      <c r="C8" s="175">
        <v>3005</v>
      </c>
      <c r="D8" s="92">
        <v>331568</v>
      </c>
      <c r="E8" s="74"/>
    </row>
    <row r="9" spans="1:5" ht="12.75">
      <c r="A9" s="50" t="s">
        <v>110</v>
      </c>
      <c r="B9" s="167" t="s">
        <v>126</v>
      </c>
      <c r="C9" s="199">
        <v>4501</v>
      </c>
      <c r="D9" s="232"/>
      <c r="E9" s="130">
        <f>SUM(D8+D9)</f>
        <v>331568</v>
      </c>
    </row>
    <row r="10" spans="1:5" ht="15">
      <c r="A10" s="49" t="s">
        <v>52</v>
      </c>
      <c r="B10" s="168" t="s">
        <v>126</v>
      </c>
      <c r="C10" s="177">
        <v>3006</v>
      </c>
      <c r="D10" s="100">
        <v>239173</v>
      </c>
      <c r="E10" s="72">
        <f>SUM(D10)</f>
        <v>239173</v>
      </c>
    </row>
    <row r="11" spans="1:5" ht="12.75">
      <c r="A11" s="70" t="s">
        <v>105</v>
      </c>
      <c r="B11" s="169" t="s">
        <v>126</v>
      </c>
      <c r="C11" s="178">
        <v>3007</v>
      </c>
      <c r="D11" s="97">
        <v>780601</v>
      </c>
      <c r="E11" s="71">
        <f>SUM(D11)</f>
        <v>780601</v>
      </c>
    </row>
    <row r="12" spans="1:5" ht="12.75">
      <c r="A12" s="39" t="s">
        <v>40</v>
      </c>
      <c r="B12" s="164" t="s">
        <v>126</v>
      </c>
      <c r="C12" s="174">
        <v>3008</v>
      </c>
      <c r="D12" s="86">
        <v>46966</v>
      </c>
      <c r="E12" s="308">
        <f>SUM(D12+D13)</f>
        <v>46966</v>
      </c>
    </row>
    <row r="13" spans="1:5" ht="12.75">
      <c r="A13" s="40" t="s">
        <v>120</v>
      </c>
      <c r="B13" s="170" t="s">
        <v>126</v>
      </c>
      <c r="C13" s="179">
        <v>3065</v>
      </c>
      <c r="D13" s="233"/>
      <c r="E13" s="307"/>
    </row>
    <row r="14" spans="1:5" ht="12.75">
      <c r="A14" s="70" t="s">
        <v>53</v>
      </c>
      <c r="B14" s="169" t="s">
        <v>126</v>
      </c>
      <c r="C14" s="178">
        <v>3009</v>
      </c>
      <c r="D14" s="97">
        <v>262422</v>
      </c>
      <c r="E14" s="71">
        <f>SUM(D14)</f>
        <v>262422</v>
      </c>
    </row>
    <row r="15" spans="1:5" ht="12.75">
      <c r="A15" s="39" t="s">
        <v>54</v>
      </c>
      <c r="B15" s="164" t="s">
        <v>126</v>
      </c>
      <c r="C15" s="174">
        <v>3010</v>
      </c>
      <c r="D15" s="86">
        <v>1702065</v>
      </c>
      <c r="E15" s="145">
        <f>SUM(D15)</f>
        <v>1702065</v>
      </c>
    </row>
    <row r="16" spans="1:5" ht="12.75">
      <c r="A16" s="150" t="s">
        <v>55</v>
      </c>
      <c r="B16" s="165" t="s">
        <v>126</v>
      </c>
      <c r="C16" s="175">
        <v>3011</v>
      </c>
      <c r="D16" s="92">
        <v>240513</v>
      </c>
      <c r="E16" s="74"/>
    </row>
    <row r="17" spans="1:5" ht="12.75">
      <c r="A17" s="60" t="s">
        <v>110</v>
      </c>
      <c r="B17" s="171" t="s">
        <v>126</v>
      </c>
      <c r="C17" s="176">
        <v>4502</v>
      </c>
      <c r="D17" s="234"/>
      <c r="E17" s="152">
        <f>SUM(D17+D16)</f>
        <v>240513</v>
      </c>
    </row>
    <row r="18" spans="1:5" ht="12.75">
      <c r="A18" s="39" t="s">
        <v>56</v>
      </c>
      <c r="B18" s="164" t="s">
        <v>126</v>
      </c>
      <c r="C18" s="174">
        <v>3012</v>
      </c>
      <c r="D18" s="86">
        <v>247041</v>
      </c>
      <c r="E18" s="334">
        <f>SUM(D18+D19)</f>
        <v>247041</v>
      </c>
    </row>
    <row r="19" spans="1:5" ht="12.75">
      <c r="A19" s="45" t="s">
        <v>110</v>
      </c>
      <c r="B19" s="170" t="s">
        <v>126</v>
      </c>
      <c r="C19" s="189">
        <v>4503</v>
      </c>
      <c r="D19" s="235"/>
      <c r="E19" s="334"/>
    </row>
    <row r="20" spans="1:5" ht="12.75">
      <c r="A20" s="46" t="s">
        <v>57</v>
      </c>
      <c r="B20" s="165" t="s">
        <v>126</v>
      </c>
      <c r="C20" s="175">
        <v>3013</v>
      </c>
      <c r="D20" s="92">
        <v>287570</v>
      </c>
      <c r="E20" s="310">
        <f>SUM(D20+D21)</f>
        <v>287570</v>
      </c>
    </row>
    <row r="21" spans="1:5" ht="12.75">
      <c r="A21" s="50" t="s">
        <v>116</v>
      </c>
      <c r="B21" s="167" t="s">
        <v>126</v>
      </c>
      <c r="C21" s="180">
        <v>3063</v>
      </c>
      <c r="D21" s="232"/>
      <c r="E21" s="311"/>
    </row>
    <row r="22" spans="1:5" ht="12.75">
      <c r="A22" s="51" t="s">
        <v>58</v>
      </c>
      <c r="B22" s="172" t="s">
        <v>126</v>
      </c>
      <c r="C22" s="181">
        <v>3015</v>
      </c>
      <c r="D22" s="107">
        <v>1366988</v>
      </c>
      <c r="E22" s="73">
        <f>SUM(D22)</f>
        <v>1366988</v>
      </c>
    </row>
    <row r="23" spans="1:5" ht="12.75">
      <c r="A23" s="46" t="s">
        <v>59</v>
      </c>
      <c r="B23" s="165" t="s">
        <v>126</v>
      </c>
      <c r="C23" s="175">
        <v>3016</v>
      </c>
      <c r="D23" s="92">
        <v>276396</v>
      </c>
      <c r="E23" s="227">
        <f>SUM(D23)</f>
        <v>276396</v>
      </c>
    </row>
    <row r="24" spans="1:10" ht="12.75">
      <c r="A24" s="39" t="s">
        <v>60</v>
      </c>
      <c r="B24" s="164" t="s">
        <v>126</v>
      </c>
      <c r="C24" s="174">
        <v>3018</v>
      </c>
      <c r="D24" s="86">
        <v>238866</v>
      </c>
      <c r="E24" s="145">
        <f>SUM(D24)</f>
        <v>238866</v>
      </c>
      <c r="J24" s="207"/>
    </row>
    <row r="25" spans="1:5" ht="12.75">
      <c r="A25" s="46" t="s">
        <v>61</v>
      </c>
      <c r="B25" s="165" t="s">
        <v>126</v>
      </c>
      <c r="C25" s="175">
        <v>3019</v>
      </c>
      <c r="D25" s="92">
        <v>295804</v>
      </c>
      <c r="E25" s="74"/>
    </row>
    <row r="26" spans="1:5" ht="12.75">
      <c r="A26" s="56"/>
      <c r="B26" s="167" t="s">
        <v>126</v>
      </c>
      <c r="C26" s="180">
        <v>4505</v>
      </c>
      <c r="D26" s="232"/>
      <c r="E26" s="130">
        <f>SUM(D25+D26)</f>
        <v>295804</v>
      </c>
    </row>
    <row r="27" spans="1:5" ht="12.75">
      <c r="A27" s="49" t="s">
        <v>62</v>
      </c>
      <c r="B27" s="168" t="s">
        <v>126</v>
      </c>
      <c r="C27" s="177">
        <v>3020</v>
      </c>
      <c r="D27" s="100">
        <v>722334</v>
      </c>
      <c r="E27" s="72">
        <f>SUM(D27)</f>
        <v>722334</v>
      </c>
    </row>
    <row r="28" spans="1:5" ht="12.75">
      <c r="A28" s="70" t="s">
        <v>64</v>
      </c>
      <c r="B28" s="169" t="s">
        <v>126</v>
      </c>
      <c r="C28" s="178">
        <v>3021</v>
      </c>
      <c r="D28" s="97">
        <v>5572535</v>
      </c>
      <c r="E28" s="74">
        <f>SUM(D28)</f>
        <v>5572535</v>
      </c>
    </row>
    <row r="29" spans="1:5" ht="12.75">
      <c r="A29" s="49" t="s">
        <v>63</v>
      </c>
      <c r="B29" s="168" t="s">
        <v>126</v>
      </c>
      <c r="C29" s="177">
        <v>3022</v>
      </c>
      <c r="D29" s="100">
        <v>6035126</v>
      </c>
      <c r="E29" s="72">
        <f>SUM(D29)</f>
        <v>6035126</v>
      </c>
    </row>
    <row r="30" spans="1:5" ht="12.75">
      <c r="A30" s="70" t="s">
        <v>65</v>
      </c>
      <c r="B30" s="169" t="s">
        <v>126</v>
      </c>
      <c r="C30" s="178">
        <v>3023</v>
      </c>
      <c r="D30" s="97">
        <v>256114</v>
      </c>
      <c r="E30" s="71">
        <f>SUM(D30)</f>
        <v>256114</v>
      </c>
    </row>
    <row r="31" spans="1:5" ht="12.75">
      <c r="A31" s="39" t="s">
        <v>66</v>
      </c>
      <c r="B31" s="164" t="s">
        <v>126</v>
      </c>
      <c r="C31" s="174">
        <v>3024</v>
      </c>
      <c r="D31" s="86">
        <v>247507</v>
      </c>
      <c r="E31" s="146">
        <f>SUM(D31)</f>
        <v>247507</v>
      </c>
    </row>
    <row r="32" spans="1:5" ht="12.75">
      <c r="A32" s="46" t="s">
        <v>33</v>
      </c>
      <c r="B32" s="165" t="s">
        <v>126</v>
      </c>
      <c r="C32" s="175">
        <v>3017</v>
      </c>
      <c r="D32" s="247">
        <v>501546</v>
      </c>
      <c r="E32" s="305">
        <f>SUM(D32+D33)</f>
        <v>501546</v>
      </c>
    </row>
    <row r="33" spans="1:5" ht="15">
      <c r="A33" s="50"/>
      <c r="B33" s="167" t="s">
        <v>126</v>
      </c>
      <c r="C33" s="180">
        <v>4504</v>
      </c>
      <c r="D33" s="237"/>
      <c r="E33" s="312"/>
    </row>
    <row r="34" spans="1:5" ht="12.75">
      <c r="A34" s="49" t="s">
        <v>67</v>
      </c>
      <c r="B34" s="168" t="s">
        <v>126</v>
      </c>
      <c r="C34" s="177">
        <v>3025</v>
      </c>
      <c r="D34" s="100">
        <v>458317</v>
      </c>
      <c r="E34" s="72">
        <f>SUM(D34)</f>
        <v>458317</v>
      </c>
    </row>
    <row r="35" spans="1:5" ht="15">
      <c r="A35" s="69" t="s">
        <v>68</v>
      </c>
      <c r="B35" s="169" t="s">
        <v>126</v>
      </c>
      <c r="C35" s="178">
        <v>3026</v>
      </c>
      <c r="D35" s="97">
        <v>240513</v>
      </c>
      <c r="E35" s="71">
        <f>SUM(D35)</f>
        <v>240513</v>
      </c>
    </row>
    <row r="36" spans="1:5" ht="12.75">
      <c r="A36" s="53" t="s">
        <v>69</v>
      </c>
      <c r="B36" s="168" t="s">
        <v>126</v>
      </c>
      <c r="C36" s="177">
        <v>3027</v>
      </c>
      <c r="D36" s="100">
        <v>459218</v>
      </c>
      <c r="E36" s="72">
        <f>SUM(D36)</f>
        <v>459218</v>
      </c>
    </row>
    <row r="37" spans="1:5" ht="12.75">
      <c r="A37" s="54" t="s">
        <v>70</v>
      </c>
      <c r="B37" s="165" t="s">
        <v>126</v>
      </c>
      <c r="C37" s="175">
        <v>3028</v>
      </c>
      <c r="D37" s="92">
        <v>263376</v>
      </c>
      <c r="E37" s="326">
        <f>SUM(D37+D38)</f>
        <v>263376</v>
      </c>
    </row>
    <row r="38" spans="1:5" ht="12.75">
      <c r="A38" s="60" t="s">
        <v>110</v>
      </c>
      <c r="B38" s="166" t="s">
        <v>126</v>
      </c>
      <c r="C38" s="176">
        <v>4506</v>
      </c>
      <c r="D38" s="234"/>
      <c r="E38" s="326"/>
    </row>
    <row r="39" spans="1:5" ht="12.75">
      <c r="A39" s="55" t="s">
        <v>102</v>
      </c>
      <c r="B39" s="164" t="s">
        <v>126</v>
      </c>
      <c r="C39" s="174">
        <v>3029</v>
      </c>
      <c r="D39" s="86">
        <v>248968</v>
      </c>
      <c r="E39" s="147">
        <f>SUM(D39)</f>
        <v>248968</v>
      </c>
    </row>
    <row r="40" spans="1:5" ht="12.75">
      <c r="A40" s="54" t="s">
        <v>71</v>
      </c>
      <c r="B40" s="165" t="s">
        <v>126</v>
      </c>
      <c r="C40" s="175">
        <v>3030</v>
      </c>
      <c r="D40" s="92">
        <v>2508392</v>
      </c>
      <c r="E40" s="229">
        <f>SUM(D40)</f>
        <v>2508392</v>
      </c>
    </row>
    <row r="41" spans="1:5" ht="12.75">
      <c r="A41" s="53" t="s">
        <v>130</v>
      </c>
      <c r="B41" s="168" t="s">
        <v>126</v>
      </c>
      <c r="C41" s="177">
        <v>3031</v>
      </c>
      <c r="D41" s="251">
        <v>306823</v>
      </c>
      <c r="E41" s="72">
        <f>SUM(D41)</f>
        <v>306823</v>
      </c>
    </row>
    <row r="42" spans="1:5" ht="12.75">
      <c r="A42" s="54" t="s">
        <v>73</v>
      </c>
      <c r="B42" s="165" t="s">
        <v>126</v>
      </c>
      <c r="C42" s="175">
        <v>3032</v>
      </c>
      <c r="D42" s="92">
        <v>2386596</v>
      </c>
      <c r="E42" s="313">
        <f>SUM(D42+D43+D30)</f>
        <v>2642710</v>
      </c>
    </row>
    <row r="43" spans="1:5" ht="12.75">
      <c r="A43" s="60" t="s">
        <v>110</v>
      </c>
      <c r="B43" s="166" t="s">
        <v>126</v>
      </c>
      <c r="C43" s="176">
        <v>4507</v>
      </c>
      <c r="D43" s="114"/>
      <c r="E43" s="313"/>
    </row>
    <row r="44" spans="1:5" ht="12.75">
      <c r="A44" s="50" t="s">
        <v>121</v>
      </c>
      <c r="B44" s="167" t="s">
        <v>126</v>
      </c>
      <c r="C44" s="199">
        <v>4516</v>
      </c>
      <c r="D44" s="252"/>
      <c r="E44" s="313"/>
    </row>
    <row r="45" spans="1:5" ht="12.75">
      <c r="A45" s="55" t="s">
        <v>74</v>
      </c>
      <c r="B45" s="164" t="s">
        <v>126</v>
      </c>
      <c r="C45" s="174">
        <v>3033</v>
      </c>
      <c r="D45" s="86">
        <v>1621895</v>
      </c>
      <c r="E45" s="314">
        <f>SUM(D45+D46)</f>
        <v>1621895</v>
      </c>
    </row>
    <row r="46" spans="1:5" ht="12.75">
      <c r="A46" s="45" t="s">
        <v>110</v>
      </c>
      <c r="B46" s="186" t="s">
        <v>126</v>
      </c>
      <c r="C46" s="189">
        <v>4508</v>
      </c>
      <c r="D46" s="117"/>
      <c r="E46" s="314"/>
    </row>
    <row r="47" spans="1:5" ht="12.75">
      <c r="A47" s="69" t="s">
        <v>75</v>
      </c>
      <c r="B47" s="169" t="s">
        <v>126</v>
      </c>
      <c r="C47" s="178">
        <v>3034</v>
      </c>
      <c r="D47" s="97">
        <v>245888</v>
      </c>
      <c r="E47" s="71">
        <f>SUM(D47)</f>
        <v>245888</v>
      </c>
    </row>
    <row r="48" spans="1:5" ht="13.5" thickBot="1">
      <c r="A48" s="55" t="s">
        <v>76</v>
      </c>
      <c r="B48" s="164" t="s">
        <v>126</v>
      </c>
      <c r="C48" s="182">
        <v>3035</v>
      </c>
      <c r="D48" s="86">
        <v>2471321</v>
      </c>
      <c r="E48" s="145">
        <f>SUM(D48)</f>
        <v>2471321</v>
      </c>
    </row>
    <row r="49" spans="1:5" ht="13.5" thickBot="1">
      <c r="A49" s="153"/>
      <c r="B49" s="154"/>
      <c r="C49" s="155"/>
      <c r="D49" s="156">
        <f>SUM(D3:D48)</f>
        <v>32828792</v>
      </c>
      <c r="E49" s="157"/>
    </row>
    <row r="50" spans="1:5" ht="18.75" thickBot="1">
      <c r="A50" s="327" t="s">
        <v>124</v>
      </c>
      <c r="B50" s="328"/>
      <c r="C50" s="328"/>
      <c r="D50" s="328"/>
      <c r="E50" s="329"/>
    </row>
    <row r="51" spans="1:5" ht="42" customHeight="1" thickBot="1">
      <c r="A51" s="216" t="s">
        <v>46</v>
      </c>
      <c r="B51" s="330" t="s">
        <v>99</v>
      </c>
      <c r="C51" s="331"/>
      <c r="D51" s="217" t="s">
        <v>47</v>
      </c>
      <c r="E51" s="218" t="s">
        <v>101</v>
      </c>
    </row>
    <row r="52" spans="1:5" ht="12.75">
      <c r="A52" s="69" t="s">
        <v>77</v>
      </c>
      <c r="B52" s="169" t="s">
        <v>126</v>
      </c>
      <c r="C52" s="185">
        <v>3036</v>
      </c>
      <c r="D52" s="97">
        <v>3061110</v>
      </c>
      <c r="E52" s="130">
        <f>SUM(D52)</f>
        <v>3061110</v>
      </c>
    </row>
    <row r="53" spans="1:5" ht="12.75">
      <c r="A53" s="55" t="s">
        <v>78</v>
      </c>
      <c r="B53" s="164" t="s">
        <v>126</v>
      </c>
      <c r="C53" s="174">
        <v>3037</v>
      </c>
      <c r="D53" s="86">
        <v>784786</v>
      </c>
      <c r="E53" s="146">
        <f>SUM(D53)</f>
        <v>784786</v>
      </c>
    </row>
    <row r="54" spans="1:5" ht="12.75">
      <c r="A54" s="69" t="s">
        <v>79</v>
      </c>
      <c r="B54" s="169" t="s">
        <v>126</v>
      </c>
      <c r="C54" s="178">
        <v>3038</v>
      </c>
      <c r="D54" s="97">
        <v>894824</v>
      </c>
      <c r="E54" s="71">
        <f>SUM(D54)</f>
        <v>894824</v>
      </c>
    </row>
    <row r="55" spans="1:5" ht="12.75">
      <c r="A55" s="55" t="s">
        <v>80</v>
      </c>
      <c r="B55" s="164" t="s">
        <v>126</v>
      </c>
      <c r="C55" s="174">
        <v>3039</v>
      </c>
      <c r="D55" s="86">
        <v>273048</v>
      </c>
      <c r="E55" s="314">
        <f>SUM(D55+D56)</f>
        <v>273048</v>
      </c>
    </row>
    <row r="56" spans="1:5" ht="12.75">
      <c r="A56" s="62" t="s">
        <v>110</v>
      </c>
      <c r="B56" s="184" t="s">
        <v>126</v>
      </c>
      <c r="C56" s="200">
        <v>4509</v>
      </c>
      <c r="D56" s="240"/>
      <c r="E56" s="314"/>
    </row>
    <row r="57" spans="1:8" ht="15">
      <c r="A57" s="201" t="s">
        <v>114</v>
      </c>
      <c r="B57" s="183" t="s">
        <v>126</v>
      </c>
      <c r="C57" s="175">
        <v>3040</v>
      </c>
      <c r="D57" s="202">
        <v>416145</v>
      </c>
      <c r="E57" s="71">
        <f>SUM(D57)</f>
        <v>416145</v>
      </c>
      <c r="H57" s="38"/>
    </row>
    <row r="58" spans="1:5" ht="15">
      <c r="A58" s="57" t="s">
        <v>82</v>
      </c>
      <c r="B58" s="164" t="s">
        <v>126</v>
      </c>
      <c r="C58" s="174">
        <v>3041</v>
      </c>
      <c r="D58" s="86">
        <v>486344</v>
      </c>
      <c r="E58" s="146">
        <f>SUM(D58)</f>
        <v>486344</v>
      </c>
    </row>
    <row r="59" spans="1:5" ht="12.75">
      <c r="A59" s="69" t="s">
        <v>83</v>
      </c>
      <c r="B59" s="169" t="s">
        <v>126</v>
      </c>
      <c r="C59" s="178">
        <v>3042</v>
      </c>
      <c r="D59" s="97">
        <v>1299349</v>
      </c>
      <c r="E59" s="71">
        <f>SUM(D59)</f>
        <v>1299349</v>
      </c>
    </row>
    <row r="60" spans="1:5" ht="12.75">
      <c r="A60" s="55" t="s">
        <v>84</v>
      </c>
      <c r="B60" s="164" t="s">
        <v>126</v>
      </c>
      <c r="C60" s="174">
        <v>3043</v>
      </c>
      <c r="D60" s="86">
        <v>266337</v>
      </c>
      <c r="E60" s="314">
        <f>SUM(D60+D61)</f>
        <v>266337</v>
      </c>
    </row>
    <row r="61" spans="1:5" ht="12.75">
      <c r="A61" s="45" t="s">
        <v>110</v>
      </c>
      <c r="B61" s="186" t="s">
        <v>126</v>
      </c>
      <c r="C61" s="189">
        <v>4511</v>
      </c>
      <c r="D61" s="235"/>
      <c r="E61" s="314"/>
    </row>
    <row r="62" spans="1:5" ht="12.75">
      <c r="A62" s="60" t="s">
        <v>85</v>
      </c>
      <c r="B62" s="166" t="s">
        <v>126</v>
      </c>
      <c r="C62" s="176">
        <v>3044</v>
      </c>
      <c r="D62" s="95">
        <v>274859</v>
      </c>
      <c r="E62" s="71">
        <f>SUM(D62)</f>
        <v>274859</v>
      </c>
    </row>
    <row r="63" spans="1:5" ht="12.75">
      <c r="A63" s="55" t="s">
        <v>86</v>
      </c>
      <c r="B63" s="164" t="s">
        <v>126</v>
      </c>
      <c r="C63" s="174">
        <v>3045</v>
      </c>
      <c r="D63" s="86">
        <v>353060</v>
      </c>
      <c r="E63" s="314">
        <f>SUM(D63+D64)</f>
        <v>353060</v>
      </c>
    </row>
    <row r="64" spans="1:5" ht="12.75">
      <c r="A64" s="45" t="s">
        <v>110</v>
      </c>
      <c r="B64" s="186" t="s">
        <v>126</v>
      </c>
      <c r="C64" s="189">
        <v>4512</v>
      </c>
      <c r="D64" s="235"/>
      <c r="E64" s="314"/>
    </row>
    <row r="65" spans="1:5" ht="12.75">
      <c r="A65" s="54" t="s">
        <v>87</v>
      </c>
      <c r="B65" s="165" t="s">
        <v>126</v>
      </c>
      <c r="C65" s="175">
        <v>3046</v>
      </c>
      <c r="D65" s="92">
        <v>411777</v>
      </c>
      <c r="E65" s="305">
        <f>SUM(D65+D66)</f>
        <v>411777</v>
      </c>
    </row>
    <row r="66" spans="1:5" ht="12.75">
      <c r="A66" s="50" t="s">
        <v>110</v>
      </c>
      <c r="B66" s="167" t="s">
        <v>126</v>
      </c>
      <c r="C66" s="180">
        <v>4513</v>
      </c>
      <c r="D66" s="232"/>
      <c r="E66" s="307"/>
    </row>
    <row r="67" spans="1:5" ht="12.75">
      <c r="A67" s="55" t="s">
        <v>88</v>
      </c>
      <c r="B67" s="164" t="s">
        <v>126</v>
      </c>
      <c r="C67" s="174">
        <v>3047</v>
      </c>
      <c r="D67" s="86">
        <v>702971</v>
      </c>
      <c r="E67" s="314">
        <f>SUM(D67+D68)</f>
        <v>702971</v>
      </c>
    </row>
    <row r="68" spans="1:5" ht="12.75">
      <c r="A68" s="62" t="s">
        <v>115</v>
      </c>
      <c r="B68" s="184" t="s">
        <v>126</v>
      </c>
      <c r="C68" s="200">
        <v>3061</v>
      </c>
      <c r="D68" s="240"/>
      <c r="E68" s="314"/>
    </row>
    <row r="69" spans="1:5" ht="12.75">
      <c r="A69" s="69" t="s">
        <v>89</v>
      </c>
      <c r="B69" s="169" t="s">
        <v>126</v>
      </c>
      <c r="C69" s="178">
        <v>3048</v>
      </c>
      <c r="D69" s="97">
        <v>247015</v>
      </c>
      <c r="E69" s="71">
        <f>SUM(D69)</f>
        <v>247015</v>
      </c>
    </row>
    <row r="70" spans="1:5" ht="12.75">
      <c r="A70" s="55" t="s">
        <v>90</v>
      </c>
      <c r="B70" s="164" t="s">
        <v>126</v>
      </c>
      <c r="C70" s="174">
        <v>3049</v>
      </c>
      <c r="D70" s="86">
        <v>262073</v>
      </c>
      <c r="E70" s="308">
        <f>SUM(D70+D71)</f>
        <v>262073</v>
      </c>
    </row>
    <row r="71" spans="1:5" ht="12.75">
      <c r="A71" s="45" t="s">
        <v>110</v>
      </c>
      <c r="B71" s="203" t="s">
        <v>126</v>
      </c>
      <c r="C71" s="204">
        <v>4517</v>
      </c>
      <c r="D71" s="233"/>
      <c r="E71" s="307"/>
    </row>
    <row r="72" spans="1:5" ht="12.75">
      <c r="A72" s="54" t="s">
        <v>91</v>
      </c>
      <c r="B72" s="165" t="s">
        <v>126</v>
      </c>
      <c r="C72" s="175">
        <v>3050</v>
      </c>
      <c r="D72" s="92">
        <v>824774</v>
      </c>
      <c r="E72" s="229">
        <f>SUM(D72)</f>
        <v>824774</v>
      </c>
    </row>
    <row r="73" spans="1:5" ht="12.75">
      <c r="A73" s="55" t="s">
        <v>92</v>
      </c>
      <c r="B73" s="164" t="s">
        <v>126</v>
      </c>
      <c r="C73" s="174">
        <v>3051</v>
      </c>
      <c r="D73" s="86">
        <v>625895</v>
      </c>
      <c r="E73" s="146">
        <f>SUM(D73)</f>
        <v>625895</v>
      </c>
    </row>
    <row r="74" spans="1:8" ht="12.75">
      <c r="A74" s="69" t="s">
        <v>93</v>
      </c>
      <c r="B74" s="169" t="s">
        <v>126</v>
      </c>
      <c r="C74" s="178">
        <v>3052</v>
      </c>
      <c r="D74" s="97">
        <v>270333</v>
      </c>
      <c r="E74" s="71">
        <f>SUM(D74)</f>
        <v>270333</v>
      </c>
      <c r="F74" s="38"/>
      <c r="H74" s="38"/>
    </row>
    <row r="75" spans="1:10" ht="12.75">
      <c r="A75" s="53" t="s">
        <v>103</v>
      </c>
      <c r="B75" s="168" t="s">
        <v>126</v>
      </c>
      <c r="C75" s="177">
        <v>3053</v>
      </c>
      <c r="D75" s="100">
        <v>250117</v>
      </c>
      <c r="E75" s="75">
        <f>SUM(D75)</f>
        <v>250117</v>
      </c>
      <c r="F75" s="64"/>
      <c r="J75" s="64"/>
    </row>
    <row r="76" spans="1:5" ht="12.75">
      <c r="A76" s="212" t="s">
        <v>34</v>
      </c>
      <c r="B76" s="213"/>
      <c r="C76" s="213"/>
      <c r="D76" s="250">
        <f>SUM(D52:D75)</f>
        <v>11704817</v>
      </c>
      <c r="E76" s="215"/>
    </row>
    <row r="77" spans="1:10" ht="12.75">
      <c r="A77" s="51" t="s">
        <v>45</v>
      </c>
      <c r="B77" s="172" t="s">
        <v>126</v>
      </c>
      <c r="C77" s="181">
        <v>3054</v>
      </c>
      <c r="D77" s="107">
        <v>42000</v>
      </c>
      <c r="E77" s="318">
        <f>SUM(D77+D78)</f>
        <v>114338</v>
      </c>
      <c r="F77" s="64"/>
      <c r="H77" s="144"/>
      <c r="J77" s="143"/>
    </row>
    <row r="78" spans="1:10" ht="12">
      <c r="A78" s="139" t="s">
        <v>35</v>
      </c>
      <c r="B78" s="186" t="s">
        <v>126</v>
      </c>
      <c r="C78" s="189">
        <v>3055</v>
      </c>
      <c r="D78" s="117">
        <v>72338</v>
      </c>
      <c r="E78" s="320"/>
      <c r="J78" s="35"/>
    </row>
    <row r="79" spans="1:10" ht="12">
      <c r="A79" s="65" t="s">
        <v>36</v>
      </c>
      <c r="B79" s="187" t="s">
        <v>126</v>
      </c>
      <c r="C79" s="190">
        <v>3056</v>
      </c>
      <c r="D79" s="122">
        <v>122000</v>
      </c>
      <c r="E79" s="324"/>
      <c r="J79" s="35"/>
    </row>
    <row r="80" spans="1:10" ht="12">
      <c r="A80" s="141" t="s">
        <v>107</v>
      </c>
      <c r="B80" s="188" t="s">
        <v>126</v>
      </c>
      <c r="C80" s="191">
        <v>3057</v>
      </c>
      <c r="D80" s="125">
        <v>1787752</v>
      </c>
      <c r="E80" s="325"/>
      <c r="J80" s="35"/>
    </row>
    <row r="81" spans="1:10" ht="12">
      <c r="A81" s="141"/>
      <c r="B81" s="206" t="s">
        <v>126</v>
      </c>
      <c r="C81" s="191">
        <v>4514</v>
      </c>
      <c r="D81" s="241"/>
      <c r="E81" s="149">
        <f>SUM(D79+D80+D81)</f>
        <v>1909752</v>
      </c>
      <c r="J81" s="143"/>
    </row>
    <row r="82" spans="1:10" ht="12">
      <c r="A82" s="49" t="s">
        <v>37</v>
      </c>
      <c r="B82" s="168" t="s">
        <v>126</v>
      </c>
      <c r="C82" s="177">
        <v>3058</v>
      </c>
      <c r="D82" s="100">
        <v>258184</v>
      </c>
      <c r="E82" s="67">
        <f>SUM(D82)</f>
        <v>258184</v>
      </c>
      <c r="F82" s="144"/>
      <c r="J82" s="143"/>
    </row>
    <row r="83" spans="1:10" ht="12">
      <c r="A83" s="212" t="s">
        <v>38</v>
      </c>
      <c r="B83" s="213"/>
      <c r="C83" s="213"/>
      <c r="D83" s="250">
        <f>SUM(D77:D82)</f>
        <v>2282274</v>
      </c>
      <c r="E83" s="222"/>
      <c r="J83" s="143"/>
    </row>
    <row r="84" spans="1:5" ht="12">
      <c r="A84" s="54" t="s">
        <v>94</v>
      </c>
      <c r="B84" s="165" t="s">
        <v>126</v>
      </c>
      <c r="C84" s="192">
        <v>3059</v>
      </c>
      <c r="D84" s="92">
        <v>1345957</v>
      </c>
      <c r="E84" s="228">
        <f>SUM(D84)</f>
        <v>1345957</v>
      </c>
    </row>
    <row r="85" spans="1:5" ht="12">
      <c r="A85" s="55" t="s">
        <v>95</v>
      </c>
      <c r="B85" s="164" t="s">
        <v>126</v>
      </c>
      <c r="C85" s="193">
        <v>3060</v>
      </c>
      <c r="D85" s="86">
        <v>2165234</v>
      </c>
      <c r="E85" s="230">
        <f>SUM(D85)</f>
        <v>2165234</v>
      </c>
    </row>
    <row r="86" spans="1:5" ht="12">
      <c r="A86" s="54" t="s">
        <v>127</v>
      </c>
      <c r="B86" s="165" t="s">
        <v>126</v>
      </c>
      <c r="C86" s="192">
        <v>3061</v>
      </c>
      <c r="D86" s="92">
        <v>526679</v>
      </c>
      <c r="E86" s="227"/>
    </row>
    <row r="87" spans="1:5" ht="12">
      <c r="A87" s="55" t="s">
        <v>104</v>
      </c>
      <c r="B87" s="164" t="s">
        <v>126</v>
      </c>
      <c r="C87" s="193">
        <v>3062</v>
      </c>
      <c r="D87" s="86">
        <v>1814115</v>
      </c>
      <c r="E87" s="322">
        <f>SUM(D87+D88)</f>
        <v>1814115</v>
      </c>
    </row>
    <row r="88" spans="1:10" ht="12">
      <c r="A88" s="62" t="s">
        <v>110</v>
      </c>
      <c r="B88" s="184" t="s">
        <v>126</v>
      </c>
      <c r="C88" s="205">
        <v>4510</v>
      </c>
      <c r="D88" s="240"/>
      <c r="E88" s="323"/>
      <c r="J88" s="38"/>
    </row>
    <row r="89" spans="1:5" ht="12">
      <c r="A89" s="226" t="s">
        <v>43</v>
      </c>
      <c r="B89" s="213"/>
      <c r="C89" s="213"/>
      <c r="D89" s="250">
        <f>SUM(D84:D88)</f>
        <v>5851985</v>
      </c>
      <c r="E89" s="222"/>
    </row>
    <row r="90" spans="1:5" ht="12">
      <c r="A90" s="69" t="s">
        <v>128</v>
      </c>
      <c r="B90" s="169" t="s">
        <v>126</v>
      </c>
      <c r="C90" s="195">
        <v>3063</v>
      </c>
      <c r="D90" s="97">
        <v>81846</v>
      </c>
      <c r="E90" s="71"/>
    </row>
    <row r="91" spans="1:5" ht="12">
      <c r="A91" s="49" t="s">
        <v>39</v>
      </c>
      <c r="B91" s="168" t="s">
        <v>126</v>
      </c>
      <c r="C91" s="196">
        <v>3064</v>
      </c>
      <c r="D91" s="100">
        <v>123262</v>
      </c>
      <c r="E91" s="67">
        <f>SUM(D91)</f>
        <v>123262</v>
      </c>
    </row>
    <row r="92" spans="1:5" ht="12">
      <c r="A92" s="69" t="s">
        <v>129</v>
      </c>
      <c r="B92" s="169" t="s">
        <v>126</v>
      </c>
      <c r="C92" s="195">
        <v>3065</v>
      </c>
      <c r="D92" s="97">
        <v>89600</v>
      </c>
      <c r="E92" s="71"/>
    </row>
    <row r="93" spans="1:6" ht="12.75" thickBot="1">
      <c r="A93" s="140" t="s">
        <v>41</v>
      </c>
      <c r="B93" s="194" t="s">
        <v>126</v>
      </c>
      <c r="C93" s="197">
        <v>3066</v>
      </c>
      <c r="D93" s="129">
        <v>138053</v>
      </c>
      <c r="E93" s="198">
        <f>SUM(D93)</f>
        <v>138053</v>
      </c>
      <c r="F93" s="144"/>
    </row>
    <row r="94" spans="4:5" ht="13.5">
      <c r="D94" s="248">
        <f>SUM(D90:D93)</f>
        <v>432761</v>
      </c>
      <c r="E94" s="64"/>
    </row>
    <row r="95" ht="13.5">
      <c r="A95" s="36"/>
    </row>
    <row r="96" spans="3:4" ht="12">
      <c r="C96" s="41"/>
      <c r="D96" s="151"/>
    </row>
    <row r="97" spans="3:4" ht="12">
      <c r="C97" s="41"/>
      <c r="D97" s="41"/>
    </row>
    <row r="103" ht="12">
      <c r="D103" s="37"/>
    </row>
    <row r="104" ht="12">
      <c r="D104" s="37"/>
    </row>
    <row r="105" spans="1:4" ht="12">
      <c r="A105" s="38"/>
      <c r="D105" s="37"/>
    </row>
  </sheetData>
  <sheetProtection/>
  <mergeCells count="21">
    <mergeCell ref="A1:E1"/>
    <mergeCell ref="B2:C2"/>
    <mergeCell ref="E5:E6"/>
    <mergeCell ref="E12:E13"/>
    <mergeCell ref="E18:E19"/>
    <mergeCell ref="E20:E21"/>
    <mergeCell ref="E32:E33"/>
    <mergeCell ref="E37:E38"/>
    <mergeCell ref="E42:E44"/>
    <mergeCell ref="E45:E46"/>
    <mergeCell ref="A50:E50"/>
    <mergeCell ref="B51:C51"/>
    <mergeCell ref="E77:E78"/>
    <mergeCell ref="E79:E80"/>
    <mergeCell ref="E87:E88"/>
    <mergeCell ref="E55:E56"/>
    <mergeCell ref="E60:E61"/>
    <mergeCell ref="E63:E64"/>
    <mergeCell ref="E65:E66"/>
    <mergeCell ref="E67:E68"/>
    <mergeCell ref="E70:E71"/>
  </mergeCells>
  <printOptions/>
  <pageMargins left="0.7" right="0.7" top="0.75" bottom="0.75" header="0.3" footer="0.3"/>
  <pageSetup horizontalDpi="600" verticalDpi="600" orientation="portrait" scale="91"/>
  <rowBreaks count="1" manualBreakCount="1">
    <brk id="49" max="4" man="1"/>
  </rowBreaks>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A1:J105"/>
  <sheetViews>
    <sheetView showGridLines="0" workbookViewId="0" topLeftCell="A28">
      <selection activeCell="C53" sqref="C53"/>
    </sheetView>
  </sheetViews>
  <sheetFormatPr defaultColWidth="8.8515625" defaultRowHeight="12.75"/>
  <cols>
    <col min="1" max="1" width="51.00390625" style="0" customWidth="1"/>
    <col min="2" max="2" width="4.7109375" style="0" bestFit="1" customWidth="1"/>
    <col min="3" max="3" width="6.7109375" style="0" customWidth="1"/>
    <col min="4" max="4" width="11.140625" style="0" bestFit="1" customWidth="1"/>
    <col min="5" max="5" width="24.8515625" style="0" customWidth="1"/>
    <col min="6" max="6" width="11.140625" style="0" bestFit="1" customWidth="1"/>
    <col min="7" max="7" width="8.8515625" style="0" customWidth="1"/>
    <col min="8" max="8" width="9.00390625" style="0" bestFit="1" customWidth="1"/>
    <col min="9" max="9" width="8.8515625" style="0" customWidth="1"/>
    <col min="10" max="10" width="11.7109375" style="0" bestFit="1" customWidth="1"/>
  </cols>
  <sheetData>
    <row r="1" spans="1:8" ht="19.5" customHeight="1" thickBot="1">
      <c r="A1" s="327" t="s">
        <v>124</v>
      </c>
      <c r="B1" s="328"/>
      <c r="C1" s="328"/>
      <c r="D1" s="328"/>
      <c r="E1" s="329"/>
      <c r="G1" s="158"/>
      <c r="H1" s="38"/>
    </row>
    <row r="2" spans="1:8" ht="44.25" customHeight="1" thickBot="1">
      <c r="A2" s="219" t="s">
        <v>46</v>
      </c>
      <c r="B2" s="332" t="s">
        <v>99</v>
      </c>
      <c r="C2" s="333"/>
      <c r="D2" s="220" t="s">
        <v>47</v>
      </c>
      <c r="E2" s="221" t="s">
        <v>100</v>
      </c>
      <c r="G2" s="159"/>
      <c r="H2" s="38"/>
    </row>
    <row r="3" spans="1:7" ht="12.75">
      <c r="A3" s="161" t="s">
        <v>48</v>
      </c>
      <c r="B3" s="231" t="s">
        <v>126</v>
      </c>
      <c r="C3" s="173">
        <v>3001</v>
      </c>
      <c r="D3" s="162">
        <v>244908</v>
      </c>
      <c r="E3" s="148">
        <f>SUM(D3)</f>
        <v>244908</v>
      </c>
      <c r="G3" s="160"/>
    </row>
    <row r="4" spans="1:8" ht="12.75">
      <c r="A4" s="39" t="s">
        <v>49</v>
      </c>
      <c r="B4" s="164" t="s">
        <v>126</v>
      </c>
      <c r="C4" s="174">
        <v>3002</v>
      </c>
      <c r="D4" s="86">
        <v>1242906</v>
      </c>
      <c r="E4" s="163">
        <f>SUM(D4)</f>
        <v>1242906</v>
      </c>
      <c r="G4" s="158"/>
      <c r="H4" s="38"/>
    </row>
    <row r="5" spans="1:5" ht="12.75">
      <c r="A5" s="46" t="s">
        <v>106</v>
      </c>
      <c r="B5" s="165" t="s">
        <v>126</v>
      </c>
      <c r="C5" s="175">
        <v>3003</v>
      </c>
      <c r="D5" s="92">
        <v>1201</v>
      </c>
      <c r="E5" s="310">
        <f>SUM(D5+D6)</f>
        <v>238748</v>
      </c>
    </row>
    <row r="6" spans="1:5" ht="12.75">
      <c r="A6" s="47"/>
      <c r="B6" s="166" t="s">
        <v>126</v>
      </c>
      <c r="C6" s="176">
        <v>3014</v>
      </c>
      <c r="D6" s="95">
        <v>237547</v>
      </c>
      <c r="E6" s="326"/>
    </row>
    <row r="7" spans="1:5" ht="12.75">
      <c r="A7" s="39" t="s">
        <v>50</v>
      </c>
      <c r="B7" s="164" t="s">
        <v>126</v>
      </c>
      <c r="C7" s="174">
        <v>3004</v>
      </c>
      <c r="D7" s="86">
        <v>239788</v>
      </c>
      <c r="E7" s="145">
        <f>SUM(D7)</f>
        <v>239788</v>
      </c>
    </row>
    <row r="8" spans="1:5" ht="12.75">
      <c r="A8" s="46" t="s">
        <v>51</v>
      </c>
      <c r="B8" s="165" t="s">
        <v>126</v>
      </c>
      <c r="C8" s="175">
        <v>3005</v>
      </c>
      <c r="D8" s="92">
        <v>331568</v>
      </c>
      <c r="E8" s="74"/>
    </row>
    <row r="9" spans="1:5" ht="12.75">
      <c r="A9" s="50" t="s">
        <v>110</v>
      </c>
      <c r="B9" s="167" t="s">
        <v>126</v>
      </c>
      <c r="C9" s="199">
        <v>4501</v>
      </c>
      <c r="D9" s="232">
        <v>68528</v>
      </c>
      <c r="E9" s="130">
        <f>SUM(D8+D9)</f>
        <v>400096</v>
      </c>
    </row>
    <row r="10" spans="1:5" ht="15">
      <c r="A10" s="49" t="s">
        <v>52</v>
      </c>
      <c r="B10" s="168" t="s">
        <v>126</v>
      </c>
      <c r="C10" s="177">
        <v>3006</v>
      </c>
      <c r="D10" s="100">
        <v>239173</v>
      </c>
      <c r="E10" s="72">
        <f>SUM(D10)</f>
        <v>239173</v>
      </c>
    </row>
    <row r="11" spans="1:5" ht="12.75">
      <c r="A11" s="70" t="s">
        <v>105</v>
      </c>
      <c r="B11" s="169" t="s">
        <v>126</v>
      </c>
      <c r="C11" s="178">
        <v>3007</v>
      </c>
      <c r="D11" s="97">
        <v>780601</v>
      </c>
      <c r="E11" s="71">
        <f>SUM(D11)</f>
        <v>780601</v>
      </c>
    </row>
    <row r="12" spans="1:5" ht="12.75">
      <c r="A12" s="39" t="s">
        <v>40</v>
      </c>
      <c r="B12" s="164" t="s">
        <v>126</v>
      </c>
      <c r="C12" s="174">
        <v>3008</v>
      </c>
      <c r="D12" s="86">
        <v>46966</v>
      </c>
      <c r="E12" s="308">
        <f>SUM(D12+D13)</f>
        <v>136566</v>
      </c>
    </row>
    <row r="13" spans="1:5" ht="12.75">
      <c r="A13" s="40" t="s">
        <v>120</v>
      </c>
      <c r="B13" s="170" t="s">
        <v>126</v>
      </c>
      <c r="C13" s="179">
        <v>3065</v>
      </c>
      <c r="D13" s="233">
        <v>89600</v>
      </c>
      <c r="E13" s="307"/>
    </row>
    <row r="14" spans="1:5" ht="12.75">
      <c r="A14" s="70" t="s">
        <v>53</v>
      </c>
      <c r="B14" s="169" t="s">
        <v>126</v>
      </c>
      <c r="C14" s="178">
        <v>3009</v>
      </c>
      <c r="D14" s="97">
        <v>262422</v>
      </c>
      <c r="E14" s="71">
        <f>SUM(D14)</f>
        <v>262422</v>
      </c>
    </row>
    <row r="15" spans="1:5" ht="12.75">
      <c r="A15" s="39" t="s">
        <v>54</v>
      </c>
      <c r="B15" s="164" t="s">
        <v>126</v>
      </c>
      <c r="C15" s="174">
        <v>3010</v>
      </c>
      <c r="D15" s="86">
        <v>1702065</v>
      </c>
      <c r="E15" s="145">
        <f>SUM(D15)</f>
        <v>1702065</v>
      </c>
    </row>
    <row r="16" spans="1:5" ht="12.75">
      <c r="A16" s="150" t="s">
        <v>55</v>
      </c>
      <c r="B16" s="165" t="s">
        <v>126</v>
      </c>
      <c r="C16" s="175">
        <v>3011</v>
      </c>
      <c r="D16" s="92">
        <v>240513</v>
      </c>
      <c r="E16" s="74"/>
    </row>
    <row r="17" spans="1:5" ht="12.75">
      <c r="A17" s="60" t="s">
        <v>110</v>
      </c>
      <c r="B17" s="171" t="s">
        <v>126</v>
      </c>
      <c r="C17" s="176">
        <v>4502</v>
      </c>
      <c r="D17" s="234">
        <v>80000</v>
      </c>
      <c r="E17" s="152">
        <f>SUM(D17+D16)</f>
        <v>320513</v>
      </c>
    </row>
    <row r="18" spans="1:5" ht="12.75">
      <c r="A18" s="39" t="s">
        <v>56</v>
      </c>
      <c r="B18" s="164" t="s">
        <v>126</v>
      </c>
      <c r="C18" s="174">
        <v>3012</v>
      </c>
      <c r="D18" s="86">
        <v>247041</v>
      </c>
      <c r="E18" s="334">
        <f>SUM(D18+D19)</f>
        <v>318274</v>
      </c>
    </row>
    <row r="19" spans="1:5" ht="12.75">
      <c r="A19" s="45" t="s">
        <v>110</v>
      </c>
      <c r="B19" s="170" t="s">
        <v>126</v>
      </c>
      <c r="C19" s="189">
        <v>4503</v>
      </c>
      <c r="D19" s="235">
        <v>71233</v>
      </c>
      <c r="E19" s="334"/>
    </row>
    <row r="20" spans="1:5" ht="12.75">
      <c r="A20" s="46" t="s">
        <v>57</v>
      </c>
      <c r="B20" s="165" t="s">
        <v>126</v>
      </c>
      <c r="C20" s="175">
        <v>3013</v>
      </c>
      <c r="D20" s="92">
        <v>287570</v>
      </c>
      <c r="E20" s="310">
        <f>SUM(D20+D21)</f>
        <v>369416</v>
      </c>
    </row>
    <row r="21" spans="1:5" ht="12.75">
      <c r="A21" s="50" t="s">
        <v>116</v>
      </c>
      <c r="B21" s="167" t="s">
        <v>126</v>
      </c>
      <c r="C21" s="180">
        <v>3063</v>
      </c>
      <c r="D21" s="232">
        <f>SUM(D90)</f>
        <v>81846</v>
      </c>
      <c r="E21" s="311"/>
    </row>
    <row r="22" spans="1:5" ht="12.75">
      <c r="A22" s="51" t="s">
        <v>58</v>
      </c>
      <c r="B22" s="172" t="s">
        <v>126</v>
      </c>
      <c r="C22" s="181">
        <v>3015</v>
      </c>
      <c r="D22" s="107">
        <v>1366988</v>
      </c>
      <c r="E22" s="73">
        <f>SUM(D22)</f>
        <v>1366988</v>
      </c>
    </row>
    <row r="23" spans="1:5" ht="12.75">
      <c r="A23" s="46" t="s">
        <v>59</v>
      </c>
      <c r="B23" s="165" t="s">
        <v>126</v>
      </c>
      <c r="C23" s="175">
        <v>3016</v>
      </c>
      <c r="D23" s="92">
        <v>276396</v>
      </c>
      <c r="E23" s="211">
        <f>SUM(D23)</f>
        <v>276396</v>
      </c>
    </row>
    <row r="24" spans="1:10" ht="12.75">
      <c r="A24" s="39" t="s">
        <v>60</v>
      </c>
      <c r="B24" s="164" t="s">
        <v>126</v>
      </c>
      <c r="C24" s="174">
        <v>3018</v>
      </c>
      <c r="D24" s="86">
        <v>238866</v>
      </c>
      <c r="E24" s="145">
        <f>SUM(D24)</f>
        <v>238866</v>
      </c>
      <c r="J24" s="207"/>
    </row>
    <row r="25" spans="1:5" ht="12.75">
      <c r="A25" s="46" t="s">
        <v>61</v>
      </c>
      <c r="B25" s="165" t="s">
        <v>126</v>
      </c>
      <c r="C25" s="175">
        <v>3019</v>
      </c>
      <c r="D25" s="92">
        <v>295804</v>
      </c>
      <c r="E25" s="74"/>
    </row>
    <row r="26" spans="1:5" ht="12.75">
      <c r="A26" s="56"/>
      <c r="B26" s="167" t="s">
        <v>126</v>
      </c>
      <c r="C26" s="180">
        <v>4505</v>
      </c>
      <c r="D26" s="232">
        <v>57600</v>
      </c>
      <c r="E26" s="130">
        <f>SUM(D25+D26)</f>
        <v>353404</v>
      </c>
    </row>
    <row r="27" spans="1:5" ht="12.75">
      <c r="A27" s="49" t="s">
        <v>62</v>
      </c>
      <c r="B27" s="168" t="s">
        <v>126</v>
      </c>
      <c r="C27" s="177">
        <v>3020</v>
      </c>
      <c r="D27" s="100">
        <v>722334</v>
      </c>
      <c r="E27" s="72">
        <f>SUM(D27)</f>
        <v>722334</v>
      </c>
    </row>
    <row r="28" spans="1:5" ht="12.75">
      <c r="A28" s="70" t="s">
        <v>64</v>
      </c>
      <c r="B28" s="169" t="s">
        <v>126</v>
      </c>
      <c r="C28" s="178">
        <v>3021</v>
      </c>
      <c r="D28" s="97">
        <v>5572535</v>
      </c>
      <c r="E28" s="74">
        <f>SUM(D28)</f>
        <v>5572535</v>
      </c>
    </row>
    <row r="29" spans="1:5" ht="12.75">
      <c r="A29" s="49" t="s">
        <v>63</v>
      </c>
      <c r="B29" s="168" t="s">
        <v>126</v>
      </c>
      <c r="C29" s="177">
        <v>3022</v>
      </c>
      <c r="D29" s="100">
        <v>6035126</v>
      </c>
      <c r="E29" s="72">
        <f>SUM(D29)</f>
        <v>6035126</v>
      </c>
    </row>
    <row r="30" spans="1:5" ht="12.75">
      <c r="A30" s="70" t="s">
        <v>65</v>
      </c>
      <c r="B30" s="169" t="s">
        <v>126</v>
      </c>
      <c r="C30" s="178">
        <v>3023</v>
      </c>
      <c r="D30" s="97">
        <v>256114</v>
      </c>
      <c r="E30" s="71">
        <f>SUM(D30)</f>
        <v>256114</v>
      </c>
    </row>
    <row r="31" spans="1:5" ht="12.75">
      <c r="A31" s="39" t="s">
        <v>66</v>
      </c>
      <c r="B31" s="164" t="s">
        <v>126</v>
      </c>
      <c r="C31" s="174">
        <v>3024</v>
      </c>
      <c r="D31" s="86">
        <v>247507</v>
      </c>
      <c r="E31" s="146">
        <f>SUM(D31)</f>
        <v>247507</v>
      </c>
    </row>
    <row r="32" spans="1:5" ht="12.75">
      <c r="A32" s="46" t="s">
        <v>33</v>
      </c>
      <c r="B32" s="165" t="s">
        <v>126</v>
      </c>
      <c r="C32" s="175">
        <v>3017</v>
      </c>
      <c r="D32" s="236">
        <v>501546</v>
      </c>
      <c r="E32" s="305">
        <f>SUM(D32+D33)</f>
        <v>581546</v>
      </c>
    </row>
    <row r="33" spans="1:5" ht="15">
      <c r="A33" s="50"/>
      <c r="B33" s="167" t="s">
        <v>126</v>
      </c>
      <c r="C33" s="180">
        <v>4504</v>
      </c>
      <c r="D33" s="237">
        <v>80000</v>
      </c>
      <c r="E33" s="312"/>
    </row>
    <row r="34" spans="1:5" ht="12.75">
      <c r="A34" s="49" t="s">
        <v>67</v>
      </c>
      <c r="B34" s="168" t="s">
        <v>126</v>
      </c>
      <c r="C34" s="177">
        <v>3025</v>
      </c>
      <c r="D34" s="100">
        <v>458317</v>
      </c>
      <c r="E34" s="72">
        <f>SUM(D34)</f>
        <v>458317</v>
      </c>
    </row>
    <row r="35" spans="1:5" ht="15">
      <c r="A35" s="69" t="s">
        <v>68</v>
      </c>
      <c r="B35" s="169" t="s">
        <v>126</v>
      </c>
      <c r="C35" s="178">
        <v>3026</v>
      </c>
      <c r="D35" s="97">
        <v>240513</v>
      </c>
      <c r="E35" s="71">
        <f>SUM(D35)</f>
        <v>240513</v>
      </c>
    </row>
    <row r="36" spans="1:5" ht="12.75">
      <c r="A36" s="53" t="s">
        <v>69</v>
      </c>
      <c r="B36" s="168" t="s">
        <v>126</v>
      </c>
      <c r="C36" s="177">
        <v>3027</v>
      </c>
      <c r="D36" s="100">
        <v>459218</v>
      </c>
      <c r="E36" s="72">
        <f>SUM(D36)</f>
        <v>459218</v>
      </c>
    </row>
    <row r="37" spans="1:5" ht="12.75">
      <c r="A37" s="54" t="s">
        <v>70</v>
      </c>
      <c r="B37" s="165" t="s">
        <v>126</v>
      </c>
      <c r="C37" s="175">
        <v>3028</v>
      </c>
      <c r="D37" s="92">
        <v>263376</v>
      </c>
      <c r="E37" s="326">
        <f>SUM(D37+D38)</f>
        <v>512344</v>
      </c>
    </row>
    <row r="38" spans="1:5" ht="12.75">
      <c r="A38" s="60" t="s">
        <v>110</v>
      </c>
      <c r="B38" s="166" t="s">
        <v>126</v>
      </c>
      <c r="C38" s="176">
        <v>4506</v>
      </c>
      <c r="D38" s="234">
        <v>248968</v>
      </c>
      <c r="E38" s="326"/>
    </row>
    <row r="39" spans="1:5" ht="12.75">
      <c r="A39" s="55" t="s">
        <v>102</v>
      </c>
      <c r="B39" s="164" t="s">
        <v>126</v>
      </c>
      <c r="C39" s="174">
        <v>3029</v>
      </c>
      <c r="D39" s="86">
        <v>248968</v>
      </c>
      <c r="E39" s="147">
        <f>SUM(D39)</f>
        <v>248968</v>
      </c>
    </row>
    <row r="40" spans="1:5" ht="12.75">
      <c r="A40" s="54" t="s">
        <v>71</v>
      </c>
      <c r="B40" s="165" t="s">
        <v>126</v>
      </c>
      <c r="C40" s="175">
        <v>3030</v>
      </c>
      <c r="D40" s="92">
        <v>2508392</v>
      </c>
      <c r="E40" s="210">
        <f>SUM(D40)</f>
        <v>2508392</v>
      </c>
    </row>
    <row r="41" spans="1:5" ht="12.75">
      <c r="A41" s="53" t="s">
        <v>72</v>
      </c>
      <c r="B41" s="168" t="s">
        <v>126</v>
      </c>
      <c r="C41" s="177">
        <v>3031</v>
      </c>
      <c r="D41" s="127">
        <v>306823</v>
      </c>
      <c r="E41" s="72">
        <f>SUM(D41)</f>
        <v>306823</v>
      </c>
    </row>
    <row r="42" spans="1:5" ht="12.75">
      <c r="A42" s="54" t="s">
        <v>73</v>
      </c>
      <c r="B42" s="165" t="s">
        <v>126</v>
      </c>
      <c r="C42" s="175">
        <v>3032</v>
      </c>
      <c r="D42" s="92">
        <v>2386596</v>
      </c>
      <c r="E42" s="313">
        <f>SUM(D42+D43+D30)</f>
        <v>2722710</v>
      </c>
    </row>
    <row r="43" spans="1:5" ht="12.75">
      <c r="A43" s="60" t="s">
        <v>110</v>
      </c>
      <c r="B43" s="166" t="s">
        <v>126</v>
      </c>
      <c r="C43" s="176">
        <v>4507</v>
      </c>
      <c r="D43" s="119">
        <v>80000</v>
      </c>
      <c r="E43" s="313"/>
    </row>
    <row r="44" spans="1:5" ht="12.75">
      <c r="A44" s="50" t="s">
        <v>121</v>
      </c>
      <c r="B44" s="167" t="s">
        <v>126</v>
      </c>
      <c r="C44" s="199">
        <v>4516</v>
      </c>
      <c r="D44" s="238">
        <v>57000</v>
      </c>
      <c r="E44" s="313"/>
    </row>
    <row r="45" spans="1:5" ht="12.75">
      <c r="A45" s="55" t="s">
        <v>74</v>
      </c>
      <c r="B45" s="164" t="s">
        <v>126</v>
      </c>
      <c r="C45" s="174">
        <v>3033</v>
      </c>
      <c r="D45" s="86">
        <v>1621895</v>
      </c>
      <c r="E45" s="314">
        <f>SUM(D45+D46)</f>
        <v>1701895</v>
      </c>
    </row>
    <row r="46" spans="1:5" ht="12.75">
      <c r="A46" s="45" t="s">
        <v>110</v>
      </c>
      <c r="B46" s="186" t="s">
        <v>126</v>
      </c>
      <c r="C46" s="189">
        <v>4508</v>
      </c>
      <c r="D46" s="239">
        <v>80000</v>
      </c>
      <c r="E46" s="314"/>
    </row>
    <row r="47" spans="1:5" ht="12.75">
      <c r="A47" s="69" t="s">
        <v>75</v>
      </c>
      <c r="B47" s="169" t="s">
        <v>126</v>
      </c>
      <c r="C47" s="178">
        <v>3034</v>
      </c>
      <c r="D47" s="97">
        <v>245888</v>
      </c>
      <c r="E47" s="71">
        <f>SUM(D47)</f>
        <v>245888</v>
      </c>
    </row>
    <row r="48" spans="1:5" ht="13.5" thickBot="1">
      <c r="A48" s="55" t="s">
        <v>76</v>
      </c>
      <c r="B48" s="164" t="s">
        <v>126</v>
      </c>
      <c r="C48" s="182">
        <v>3035</v>
      </c>
      <c r="D48" s="86">
        <v>2471321</v>
      </c>
      <c r="E48" s="145">
        <f>SUM(D48)</f>
        <v>2471321</v>
      </c>
    </row>
    <row r="49" spans="1:5" ht="13.5" thickBot="1">
      <c r="A49" s="153"/>
      <c r="B49" s="154"/>
      <c r="C49" s="155"/>
      <c r="D49" s="156"/>
      <c r="E49" s="157"/>
    </row>
    <row r="50" spans="1:5" ht="18.75" thickBot="1">
      <c r="A50" s="327" t="s">
        <v>124</v>
      </c>
      <c r="B50" s="328"/>
      <c r="C50" s="328"/>
      <c r="D50" s="328"/>
      <c r="E50" s="329"/>
    </row>
    <row r="51" spans="1:5" ht="42" customHeight="1" thickBot="1">
      <c r="A51" s="216" t="s">
        <v>46</v>
      </c>
      <c r="B51" s="330" t="s">
        <v>99</v>
      </c>
      <c r="C51" s="331"/>
      <c r="D51" s="217" t="s">
        <v>47</v>
      </c>
      <c r="E51" s="218" t="s">
        <v>101</v>
      </c>
    </row>
    <row r="52" spans="1:5" ht="12.75">
      <c r="A52" s="69" t="s">
        <v>77</v>
      </c>
      <c r="B52" s="169" t="s">
        <v>126</v>
      </c>
      <c r="C52" s="185">
        <v>3036</v>
      </c>
      <c r="D52" s="97">
        <v>3061110</v>
      </c>
      <c r="E52" s="130">
        <f>SUM(D52)</f>
        <v>3061110</v>
      </c>
    </row>
    <row r="53" spans="1:5" ht="12.75">
      <c r="A53" s="55" t="s">
        <v>78</v>
      </c>
      <c r="B53" s="164" t="s">
        <v>126</v>
      </c>
      <c r="C53" s="174">
        <v>3037</v>
      </c>
      <c r="D53" s="86">
        <v>784786</v>
      </c>
      <c r="E53" s="146">
        <f>SUM(D53)</f>
        <v>784786</v>
      </c>
    </row>
    <row r="54" spans="1:5" ht="12.75">
      <c r="A54" s="69" t="s">
        <v>79</v>
      </c>
      <c r="B54" s="169" t="s">
        <v>126</v>
      </c>
      <c r="C54" s="178">
        <v>3038</v>
      </c>
      <c r="D54" s="97">
        <v>894824</v>
      </c>
      <c r="E54" s="71">
        <f>SUM(D54)</f>
        <v>894824</v>
      </c>
    </row>
    <row r="55" spans="1:5" ht="12.75">
      <c r="A55" s="55" t="s">
        <v>80</v>
      </c>
      <c r="B55" s="164" t="s">
        <v>126</v>
      </c>
      <c r="C55" s="174">
        <v>3039</v>
      </c>
      <c r="D55" s="86">
        <v>273048</v>
      </c>
      <c r="E55" s="314">
        <f>SUM(D55+D56)</f>
        <v>351666</v>
      </c>
    </row>
    <row r="56" spans="1:5" ht="12.75">
      <c r="A56" s="62" t="s">
        <v>110</v>
      </c>
      <c r="B56" s="184" t="s">
        <v>126</v>
      </c>
      <c r="C56" s="200">
        <v>4509</v>
      </c>
      <c r="D56" s="240">
        <v>78618</v>
      </c>
      <c r="E56" s="314"/>
    </row>
    <row r="57" spans="1:8" ht="15">
      <c r="A57" s="201" t="s">
        <v>114</v>
      </c>
      <c r="B57" s="183" t="s">
        <v>126</v>
      </c>
      <c r="C57" s="175">
        <v>3040</v>
      </c>
      <c r="D57" s="202">
        <v>416145</v>
      </c>
      <c r="E57" s="71">
        <f>SUM(D57)</f>
        <v>416145</v>
      </c>
      <c r="H57" s="38"/>
    </row>
    <row r="58" spans="1:5" ht="15">
      <c r="A58" s="57" t="s">
        <v>82</v>
      </c>
      <c r="B58" s="164" t="s">
        <v>126</v>
      </c>
      <c r="C58" s="174">
        <v>3041</v>
      </c>
      <c r="D58" s="86">
        <v>486344</v>
      </c>
      <c r="E58" s="146">
        <f>SUM(D58)</f>
        <v>486344</v>
      </c>
    </row>
    <row r="59" spans="1:5" ht="12.75">
      <c r="A59" s="69" t="s">
        <v>83</v>
      </c>
      <c r="B59" s="169" t="s">
        <v>126</v>
      </c>
      <c r="C59" s="178">
        <v>3042</v>
      </c>
      <c r="D59" s="97">
        <v>1299349</v>
      </c>
      <c r="E59" s="71">
        <f>SUM(D59)</f>
        <v>1299349</v>
      </c>
    </row>
    <row r="60" spans="1:5" ht="12.75">
      <c r="A60" s="55" t="s">
        <v>84</v>
      </c>
      <c r="B60" s="164" t="s">
        <v>126</v>
      </c>
      <c r="C60" s="174">
        <v>3043</v>
      </c>
      <c r="D60" s="86">
        <v>266337</v>
      </c>
      <c r="E60" s="314">
        <f>SUM(D60+D61)</f>
        <v>346337</v>
      </c>
    </row>
    <row r="61" spans="1:5" ht="12.75">
      <c r="A61" s="45" t="s">
        <v>110</v>
      </c>
      <c r="B61" s="186" t="s">
        <v>126</v>
      </c>
      <c r="C61" s="189">
        <v>4511</v>
      </c>
      <c r="D61" s="235">
        <v>80000</v>
      </c>
      <c r="E61" s="314"/>
    </row>
    <row r="62" spans="1:5" ht="12.75">
      <c r="A62" s="60" t="s">
        <v>85</v>
      </c>
      <c r="B62" s="166" t="s">
        <v>126</v>
      </c>
      <c r="C62" s="176">
        <v>3044</v>
      </c>
      <c r="D62" s="95">
        <v>274859</v>
      </c>
      <c r="E62" s="71">
        <f>SUM(D62)</f>
        <v>274859</v>
      </c>
    </row>
    <row r="63" spans="1:5" ht="12.75">
      <c r="A63" s="55" t="s">
        <v>86</v>
      </c>
      <c r="B63" s="164" t="s">
        <v>126</v>
      </c>
      <c r="C63" s="174">
        <v>3045</v>
      </c>
      <c r="D63" s="86">
        <v>353060</v>
      </c>
      <c r="E63" s="314">
        <f>SUM(D63+D64)</f>
        <v>395692</v>
      </c>
    </row>
    <row r="64" spans="1:5" ht="12.75">
      <c r="A64" s="45" t="s">
        <v>110</v>
      </c>
      <c r="B64" s="186" t="s">
        <v>126</v>
      </c>
      <c r="C64" s="189">
        <v>4512</v>
      </c>
      <c r="D64" s="235">
        <v>42632</v>
      </c>
      <c r="E64" s="314"/>
    </row>
    <row r="65" spans="1:5" ht="12.75">
      <c r="A65" s="54" t="s">
        <v>87</v>
      </c>
      <c r="B65" s="165" t="s">
        <v>126</v>
      </c>
      <c r="C65" s="175">
        <v>3046</v>
      </c>
      <c r="D65" s="92">
        <v>411777</v>
      </c>
      <c r="E65" s="305">
        <f>SUM(D65+D66)</f>
        <v>477129</v>
      </c>
    </row>
    <row r="66" spans="1:5" ht="12.75">
      <c r="A66" s="50" t="s">
        <v>110</v>
      </c>
      <c r="B66" s="167" t="s">
        <v>126</v>
      </c>
      <c r="C66" s="180">
        <v>4513</v>
      </c>
      <c r="D66" s="232">
        <v>65352</v>
      </c>
      <c r="E66" s="307"/>
    </row>
    <row r="67" spans="1:5" ht="12.75">
      <c r="A67" s="55" t="s">
        <v>88</v>
      </c>
      <c r="B67" s="164" t="s">
        <v>126</v>
      </c>
      <c r="C67" s="174">
        <v>3047</v>
      </c>
      <c r="D67" s="86">
        <v>702971</v>
      </c>
      <c r="E67" s="314">
        <f>SUM(D67+D68)</f>
        <v>1229650</v>
      </c>
    </row>
    <row r="68" spans="1:5" ht="12.75">
      <c r="A68" s="62" t="s">
        <v>115</v>
      </c>
      <c r="B68" s="184" t="s">
        <v>126</v>
      </c>
      <c r="C68" s="200">
        <v>3061</v>
      </c>
      <c r="D68" s="240">
        <f>SUM(D86)</f>
        <v>526679</v>
      </c>
      <c r="E68" s="314"/>
    </row>
    <row r="69" spans="1:5" ht="12.75">
      <c r="A69" s="69" t="s">
        <v>89</v>
      </c>
      <c r="B69" s="169" t="s">
        <v>126</v>
      </c>
      <c r="C69" s="178">
        <v>3048</v>
      </c>
      <c r="D69" s="97">
        <v>247015</v>
      </c>
      <c r="E69" s="71">
        <f>SUM(D69)</f>
        <v>247015</v>
      </c>
    </row>
    <row r="70" spans="1:5" ht="12.75">
      <c r="A70" s="55" t="s">
        <v>90</v>
      </c>
      <c r="B70" s="164" t="s">
        <v>126</v>
      </c>
      <c r="C70" s="174">
        <v>3049</v>
      </c>
      <c r="D70" s="86">
        <v>262073</v>
      </c>
      <c r="E70" s="308">
        <f>SUM(D70+D71)</f>
        <v>385344</v>
      </c>
    </row>
    <row r="71" spans="1:5" ht="12.75">
      <c r="A71" s="45" t="s">
        <v>110</v>
      </c>
      <c r="B71" s="203" t="s">
        <v>126</v>
      </c>
      <c r="C71" s="204">
        <v>4517</v>
      </c>
      <c r="D71" s="233">
        <v>123271</v>
      </c>
      <c r="E71" s="307"/>
    </row>
    <row r="72" spans="1:5" ht="12.75">
      <c r="A72" s="54" t="s">
        <v>91</v>
      </c>
      <c r="B72" s="165" t="s">
        <v>126</v>
      </c>
      <c r="C72" s="175">
        <v>3050</v>
      </c>
      <c r="D72" s="92">
        <v>824774</v>
      </c>
      <c r="E72" s="210">
        <f>SUM(D72)</f>
        <v>824774</v>
      </c>
    </row>
    <row r="73" spans="1:5" ht="12.75">
      <c r="A73" s="55" t="s">
        <v>92</v>
      </c>
      <c r="B73" s="164" t="s">
        <v>126</v>
      </c>
      <c r="C73" s="174">
        <v>3051</v>
      </c>
      <c r="D73" s="86">
        <v>625895</v>
      </c>
      <c r="E73" s="146">
        <f>SUM(D73)</f>
        <v>625895</v>
      </c>
    </row>
    <row r="74" spans="1:8" ht="12.75">
      <c r="A74" s="69" t="s">
        <v>93</v>
      </c>
      <c r="B74" s="169" t="s">
        <v>126</v>
      </c>
      <c r="C74" s="178">
        <v>3052</v>
      </c>
      <c r="D74" s="97">
        <v>270333</v>
      </c>
      <c r="E74" s="71">
        <f>SUM(D74)</f>
        <v>270333</v>
      </c>
      <c r="F74" s="38"/>
      <c r="H74" s="38"/>
    </row>
    <row r="75" spans="1:10" ht="12.75">
      <c r="A75" s="53" t="s">
        <v>103</v>
      </c>
      <c r="B75" s="168" t="s">
        <v>126</v>
      </c>
      <c r="C75" s="177">
        <v>3053</v>
      </c>
      <c r="D75" s="100">
        <v>250117</v>
      </c>
      <c r="E75" s="75">
        <f>SUM(D75)</f>
        <v>250117</v>
      </c>
      <c r="F75" s="64"/>
      <c r="J75" s="64"/>
    </row>
    <row r="76" spans="1:5" ht="12.75">
      <c r="A76" s="212" t="s">
        <v>34</v>
      </c>
      <c r="B76" s="213"/>
      <c r="C76" s="213"/>
      <c r="D76" s="214"/>
      <c r="E76" s="215"/>
    </row>
    <row r="77" spans="1:10" ht="12.75">
      <c r="A77" s="51" t="s">
        <v>45</v>
      </c>
      <c r="B77" s="172" t="s">
        <v>126</v>
      </c>
      <c r="C77" s="181">
        <v>3054</v>
      </c>
      <c r="D77" s="107">
        <v>42000</v>
      </c>
      <c r="E77" s="318">
        <f>SUM(D77+D78)</f>
        <v>114338</v>
      </c>
      <c r="F77" s="64"/>
      <c r="H77" s="144"/>
      <c r="J77" s="143"/>
    </row>
    <row r="78" spans="1:10" ht="12">
      <c r="A78" s="139" t="s">
        <v>35</v>
      </c>
      <c r="B78" s="186" t="s">
        <v>126</v>
      </c>
      <c r="C78" s="189">
        <v>3055</v>
      </c>
      <c r="D78" s="117">
        <v>72338</v>
      </c>
      <c r="E78" s="320"/>
      <c r="J78" s="35"/>
    </row>
    <row r="79" spans="1:10" ht="12">
      <c r="A79" s="65" t="s">
        <v>36</v>
      </c>
      <c r="B79" s="187" t="s">
        <v>126</v>
      </c>
      <c r="C79" s="190">
        <v>3056</v>
      </c>
      <c r="D79" s="122">
        <v>122000</v>
      </c>
      <c r="E79" s="324"/>
      <c r="J79" s="35"/>
    </row>
    <row r="80" spans="1:10" ht="12">
      <c r="A80" s="141" t="s">
        <v>107</v>
      </c>
      <c r="B80" s="188" t="s">
        <v>126</v>
      </c>
      <c r="C80" s="191">
        <v>3057</v>
      </c>
      <c r="D80" s="125">
        <v>1787752</v>
      </c>
      <c r="E80" s="325"/>
      <c r="J80" s="35"/>
    </row>
    <row r="81" spans="1:10" ht="12">
      <c r="A81" s="141"/>
      <c r="B81" s="206" t="s">
        <v>126</v>
      </c>
      <c r="C81" s="191">
        <v>4514</v>
      </c>
      <c r="D81" s="241">
        <v>80000</v>
      </c>
      <c r="E81" s="149">
        <f>SUM(D79+D80+D81)</f>
        <v>1989752</v>
      </c>
      <c r="J81" s="143"/>
    </row>
    <row r="82" spans="1:10" ht="12">
      <c r="A82" s="49" t="s">
        <v>37</v>
      </c>
      <c r="B82" s="168" t="s">
        <v>126</v>
      </c>
      <c r="C82" s="177">
        <v>3058</v>
      </c>
      <c r="D82" s="100">
        <v>258184</v>
      </c>
      <c r="E82" s="67">
        <f>SUM(D82)</f>
        <v>258184</v>
      </c>
      <c r="F82" s="144"/>
      <c r="J82" s="143"/>
    </row>
    <row r="83" spans="1:10" ht="12">
      <c r="A83" s="212" t="s">
        <v>38</v>
      </c>
      <c r="B83" s="213"/>
      <c r="C83" s="213"/>
      <c r="D83" s="214"/>
      <c r="E83" s="222"/>
      <c r="J83" s="143"/>
    </row>
    <row r="84" spans="1:5" ht="12">
      <c r="A84" s="54" t="s">
        <v>94</v>
      </c>
      <c r="B84" s="165" t="s">
        <v>126</v>
      </c>
      <c r="C84" s="192">
        <v>3059</v>
      </c>
      <c r="D84" s="92">
        <v>1345957</v>
      </c>
      <c r="E84" s="209">
        <f>SUM(D84)</f>
        <v>1345957</v>
      </c>
    </row>
    <row r="85" spans="1:5" ht="12">
      <c r="A85" s="55" t="s">
        <v>95</v>
      </c>
      <c r="B85" s="164" t="s">
        <v>126</v>
      </c>
      <c r="C85" s="193">
        <v>3060</v>
      </c>
      <c r="D85" s="86">
        <v>2165234</v>
      </c>
      <c r="E85" s="208">
        <f>SUM(D85)</f>
        <v>2165234</v>
      </c>
    </row>
    <row r="86" spans="1:5" ht="12">
      <c r="A86" s="54" t="s">
        <v>127</v>
      </c>
      <c r="B86" s="165" t="s">
        <v>126</v>
      </c>
      <c r="C86" s="192">
        <v>3061</v>
      </c>
      <c r="D86" s="92">
        <v>526679</v>
      </c>
      <c r="E86" s="211"/>
    </row>
    <row r="87" spans="1:5" ht="12">
      <c r="A87" s="55" t="s">
        <v>104</v>
      </c>
      <c r="B87" s="164" t="s">
        <v>126</v>
      </c>
      <c r="C87" s="193">
        <v>3062</v>
      </c>
      <c r="D87" s="86">
        <v>1814115</v>
      </c>
      <c r="E87" s="322">
        <f>SUM(D87+D88)</f>
        <v>1894115</v>
      </c>
    </row>
    <row r="88" spans="1:10" ht="12">
      <c r="A88" s="62" t="s">
        <v>110</v>
      </c>
      <c r="B88" s="184" t="s">
        <v>126</v>
      </c>
      <c r="C88" s="205">
        <v>4510</v>
      </c>
      <c r="D88" s="240">
        <v>80000</v>
      </c>
      <c r="E88" s="323"/>
      <c r="J88" s="38"/>
    </row>
    <row r="89" spans="1:5" ht="12">
      <c r="A89" s="226" t="s">
        <v>43</v>
      </c>
      <c r="B89" s="213"/>
      <c r="C89" s="213"/>
      <c r="D89" s="214"/>
      <c r="E89" s="222"/>
    </row>
    <row r="90" spans="1:5" ht="12">
      <c r="A90" s="69" t="s">
        <v>128</v>
      </c>
      <c r="B90" s="169" t="s">
        <v>126</v>
      </c>
      <c r="C90" s="195">
        <v>3063</v>
      </c>
      <c r="D90" s="97">
        <v>81846</v>
      </c>
      <c r="E90" s="71"/>
    </row>
    <row r="91" spans="1:5" ht="12">
      <c r="A91" s="49" t="s">
        <v>39</v>
      </c>
      <c r="B91" s="168" t="s">
        <v>126</v>
      </c>
      <c r="C91" s="196">
        <v>3064</v>
      </c>
      <c r="D91" s="100">
        <v>123262</v>
      </c>
      <c r="E91" s="67">
        <f>SUM(D91)</f>
        <v>123262</v>
      </c>
    </row>
    <row r="92" spans="1:5" ht="12">
      <c r="A92" s="69" t="s">
        <v>129</v>
      </c>
      <c r="B92" s="169" t="s">
        <v>126</v>
      </c>
      <c r="C92" s="195">
        <v>3065</v>
      </c>
      <c r="D92" s="97">
        <v>89600</v>
      </c>
      <c r="E92" s="71"/>
    </row>
    <row r="93" spans="1:6" ht="12.75" thickBot="1">
      <c r="A93" s="140" t="s">
        <v>41</v>
      </c>
      <c r="B93" s="194" t="s">
        <v>126</v>
      </c>
      <c r="C93" s="197">
        <v>3066</v>
      </c>
      <c r="D93" s="129">
        <v>138053</v>
      </c>
      <c r="E93" s="198">
        <f>SUM(D93)</f>
        <v>138053</v>
      </c>
      <c r="F93" s="144"/>
    </row>
    <row r="94" spans="4:5" ht="13.5">
      <c r="D94" s="42"/>
      <c r="E94" s="64"/>
    </row>
    <row r="95" ht="13.5">
      <c r="A95" s="36"/>
    </row>
    <row r="96" spans="3:4" ht="12">
      <c r="C96" s="41"/>
      <c r="D96" s="151"/>
    </row>
    <row r="97" spans="3:4" ht="12">
      <c r="C97" s="41"/>
      <c r="D97" s="41"/>
    </row>
    <row r="103" ht="12">
      <c r="D103" s="37"/>
    </row>
    <row r="104" ht="12">
      <c r="D104" s="37"/>
    </row>
    <row r="105" spans="1:4" ht="12">
      <c r="A105" s="38"/>
      <c r="D105" s="37"/>
    </row>
  </sheetData>
  <sheetProtection/>
  <mergeCells count="21">
    <mergeCell ref="E79:E80"/>
    <mergeCell ref="E87:E88"/>
    <mergeCell ref="E55:E56"/>
    <mergeCell ref="E60:E61"/>
    <mergeCell ref="E63:E64"/>
    <mergeCell ref="E67:E68"/>
    <mergeCell ref="E77:E78"/>
    <mergeCell ref="E70:E71"/>
    <mergeCell ref="E65:E66"/>
    <mergeCell ref="E32:E33"/>
    <mergeCell ref="E37:E38"/>
    <mergeCell ref="E42:E44"/>
    <mergeCell ref="E45:E46"/>
    <mergeCell ref="A50:E50"/>
    <mergeCell ref="B51:C51"/>
    <mergeCell ref="A1:E1"/>
    <mergeCell ref="B2:C2"/>
    <mergeCell ref="E5:E6"/>
    <mergeCell ref="E18:E19"/>
    <mergeCell ref="E20:E21"/>
    <mergeCell ref="E12:E13"/>
  </mergeCells>
  <printOptions/>
  <pageMargins left="0.7" right="0.7" top="0.75" bottom="0.75" header="0.3" footer="0.3"/>
  <pageSetup horizontalDpi="600" verticalDpi="600" orientation="portrait" scale="91"/>
  <rowBreaks count="1" manualBreakCount="1">
    <brk id="49" max="4" man="1"/>
  </rowBreaks>
  <legacyDrawing r:id="rId2"/>
</worksheet>
</file>

<file path=xl/worksheets/sheet6.xml><?xml version="1.0" encoding="utf-8"?>
<worksheet xmlns="http://schemas.openxmlformats.org/spreadsheetml/2006/main" xmlns:r="http://schemas.openxmlformats.org/officeDocument/2006/relationships">
  <sheetPr>
    <tabColor theme="6" tint="-0.24997000396251678"/>
  </sheetPr>
  <dimension ref="A1:AA366"/>
  <sheetViews>
    <sheetView showGridLines="0" showRowColHeaders="0" tabSelected="1" defaultGridColor="0" zoomScale="75" zoomScaleNormal="75" colorId="18" workbookViewId="0" topLeftCell="A1">
      <selection activeCell="E4" sqref="E4:T4"/>
    </sheetView>
  </sheetViews>
  <sheetFormatPr defaultColWidth="9.140625" defaultRowHeight="12.75"/>
  <cols>
    <col min="1" max="1" width="4.7109375" style="1" customWidth="1"/>
    <col min="2" max="6" width="5.28125" style="2" customWidth="1"/>
    <col min="7" max="7" width="2.00390625" style="2" customWidth="1"/>
    <col min="8" max="8" width="7.421875" style="2" customWidth="1"/>
    <col min="9" max="9" width="4.8515625" style="2" customWidth="1"/>
    <col min="10" max="12" width="9.28125" style="2" customWidth="1"/>
    <col min="13" max="13" width="5.28125" style="2" customWidth="1"/>
    <col min="14" max="15" width="11.140625" style="2" customWidth="1"/>
    <col min="16" max="23" width="4.7109375" style="1" customWidth="1"/>
    <col min="24" max="27" width="9.140625" style="1" customWidth="1"/>
    <col min="28" max="16384" width="9.140625" style="2" customWidth="1"/>
  </cols>
  <sheetData>
    <row r="1" spans="2:15" ht="12.75">
      <c r="B1" s="1"/>
      <c r="C1" s="1"/>
      <c r="D1" s="1"/>
      <c r="E1" s="1"/>
      <c r="F1" s="1"/>
      <c r="G1" s="1"/>
      <c r="H1" s="1"/>
      <c r="I1" s="1"/>
      <c r="J1" s="1"/>
      <c r="K1" s="1"/>
      <c r="L1" s="1"/>
      <c r="M1" s="1"/>
      <c r="N1" s="1"/>
      <c r="O1" s="1"/>
    </row>
    <row r="2" spans="2:20" ht="19.5" thickBot="1">
      <c r="B2" s="6" t="s">
        <v>27</v>
      </c>
      <c r="C2" s="3"/>
      <c r="D2" s="3"/>
      <c r="E2" s="3"/>
      <c r="F2" s="3"/>
      <c r="G2" s="3"/>
      <c r="H2" s="3"/>
      <c r="I2" s="3"/>
      <c r="J2" s="3"/>
      <c r="K2" s="3"/>
      <c r="L2" s="3"/>
      <c r="M2" s="3"/>
      <c r="N2" s="3"/>
      <c r="O2" s="3"/>
      <c r="P2" s="26"/>
      <c r="Q2" s="26"/>
      <c r="R2" s="26"/>
      <c r="S2" s="26"/>
      <c r="T2" s="26"/>
    </row>
    <row r="3" spans="2:20" ht="9" customHeight="1">
      <c r="B3" s="4"/>
      <c r="C3" s="5"/>
      <c r="D3" s="5"/>
      <c r="E3" s="5"/>
      <c r="F3" s="5"/>
      <c r="G3" s="5"/>
      <c r="H3" s="5"/>
      <c r="I3" s="5"/>
      <c r="J3" s="5"/>
      <c r="K3" s="5"/>
      <c r="L3" s="5"/>
      <c r="M3" s="5"/>
      <c r="N3" s="5"/>
      <c r="O3" s="7"/>
      <c r="P3" s="25"/>
      <c r="Q3" s="25"/>
      <c r="R3" s="25"/>
      <c r="S3" s="25"/>
      <c r="T3" s="25"/>
    </row>
    <row r="4" spans="1:27" s="7" customFormat="1" ht="16.5" customHeight="1">
      <c r="A4" s="20"/>
      <c r="B4" s="18" t="s">
        <v>0</v>
      </c>
      <c r="C4" s="18"/>
      <c r="E4" s="405"/>
      <c r="F4" s="405"/>
      <c r="G4" s="405"/>
      <c r="H4" s="405"/>
      <c r="I4" s="405"/>
      <c r="J4" s="405"/>
      <c r="K4" s="405"/>
      <c r="L4" s="405"/>
      <c r="M4" s="405"/>
      <c r="N4" s="405"/>
      <c r="O4" s="405"/>
      <c r="P4" s="406"/>
      <c r="Q4" s="406"/>
      <c r="R4" s="406"/>
      <c r="S4" s="406"/>
      <c r="T4" s="406"/>
      <c r="U4" s="20"/>
      <c r="V4" s="20"/>
      <c r="W4" s="20"/>
      <c r="X4" s="20"/>
      <c r="Y4" s="20"/>
      <c r="Z4" s="20"/>
      <c r="AA4" s="20"/>
    </row>
    <row r="5" spans="1:27" s="8" customFormat="1" ht="9" customHeight="1">
      <c r="A5" s="20"/>
      <c r="B5" s="19"/>
      <c r="C5" s="19"/>
      <c r="E5" s="23"/>
      <c r="F5" s="23"/>
      <c r="G5" s="23"/>
      <c r="H5" s="23"/>
      <c r="I5" s="23"/>
      <c r="J5" s="23"/>
      <c r="K5" s="23"/>
      <c r="L5" s="23"/>
      <c r="M5" s="23"/>
      <c r="N5" s="23"/>
      <c r="O5" s="23"/>
      <c r="U5" s="20"/>
      <c r="V5" s="20"/>
      <c r="W5" s="20"/>
      <c r="X5" s="20"/>
      <c r="Y5" s="20"/>
      <c r="Z5" s="20"/>
      <c r="AA5" s="20"/>
    </row>
    <row r="6" spans="1:27" s="7" customFormat="1" ht="16.5" customHeight="1">
      <c r="A6" s="20"/>
      <c r="B6" s="18" t="s">
        <v>2</v>
      </c>
      <c r="C6" s="18"/>
      <c r="E6" s="405"/>
      <c r="F6" s="405"/>
      <c r="G6" s="405"/>
      <c r="H6" s="405"/>
      <c r="I6" s="405"/>
      <c r="J6" s="405"/>
      <c r="K6" s="405"/>
      <c r="L6" s="405"/>
      <c r="M6" s="405"/>
      <c r="N6" s="409" t="s">
        <v>30</v>
      </c>
      <c r="O6" s="409"/>
      <c r="P6" s="414"/>
      <c r="Q6" s="415"/>
      <c r="R6" s="415"/>
      <c r="S6" s="415"/>
      <c r="T6" s="415"/>
      <c r="U6" s="20"/>
      <c r="V6" s="20"/>
      <c r="W6" s="20"/>
      <c r="X6" s="20"/>
      <c r="Y6" s="20"/>
      <c r="Z6" s="20"/>
      <c r="AA6" s="20"/>
    </row>
    <row r="7" spans="1:27" s="8" customFormat="1" ht="9" customHeight="1">
      <c r="A7" s="20"/>
      <c r="B7" s="19"/>
      <c r="C7" s="19"/>
      <c r="E7" s="23"/>
      <c r="F7" s="23"/>
      <c r="G7" s="23"/>
      <c r="H7" s="23"/>
      <c r="I7" s="23"/>
      <c r="J7" s="23"/>
      <c r="N7" s="24"/>
      <c r="O7" s="24"/>
      <c r="U7" s="20"/>
      <c r="V7" s="20"/>
      <c r="W7" s="20"/>
      <c r="X7" s="20"/>
      <c r="Y7" s="20"/>
      <c r="Z7" s="20"/>
      <c r="AA7" s="20"/>
    </row>
    <row r="8" spans="1:27" s="7" customFormat="1" ht="16.5" customHeight="1">
      <c r="A8" s="20"/>
      <c r="B8" s="19" t="s">
        <v>1</v>
      </c>
      <c r="C8" s="18"/>
      <c r="E8" s="405"/>
      <c r="F8" s="405"/>
      <c r="G8" s="405"/>
      <c r="H8" s="405"/>
      <c r="I8" s="413"/>
      <c r="J8" s="27" t="s">
        <v>3</v>
      </c>
      <c r="K8" s="411"/>
      <c r="L8" s="412"/>
      <c r="M8" s="412"/>
      <c r="N8" s="410" t="s">
        <v>29</v>
      </c>
      <c r="O8" s="410"/>
      <c r="P8" s="395"/>
      <c r="Q8" s="395"/>
      <c r="R8" s="395"/>
      <c r="S8" s="395"/>
      <c r="T8" s="395"/>
      <c r="U8" s="20"/>
      <c r="V8" s="20"/>
      <c r="W8" s="20"/>
      <c r="X8" s="20"/>
      <c r="Y8" s="20"/>
      <c r="Z8" s="20"/>
      <c r="AA8" s="20"/>
    </row>
    <row r="9" spans="1:27" s="8" customFormat="1" ht="9" customHeight="1">
      <c r="A9" s="20"/>
      <c r="B9" s="19"/>
      <c r="C9" s="19"/>
      <c r="E9" s="23"/>
      <c r="F9" s="23"/>
      <c r="G9" s="23"/>
      <c r="H9" s="23"/>
      <c r="I9" s="23"/>
      <c r="J9" s="23"/>
      <c r="K9" s="21"/>
      <c r="L9" s="21"/>
      <c r="M9" s="21"/>
      <c r="N9" s="24"/>
      <c r="O9" s="407"/>
      <c r="P9" s="408"/>
      <c r="Q9" s="408"/>
      <c r="R9" s="408"/>
      <c r="S9" s="408"/>
      <c r="T9" s="408"/>
      <c r="U9" s="20"/>
      <c r="V9" s="20"/>
      <c r="W9" s="20"/>
      <c r="X9" s="20"/>
      <c r="Y9" s="20"/>
      <c r="Z9" s="20"/>
      <c r="AA9" s="20"/>
    </row>
    <row r="10" spans="2:20" ht="18" customHeight="1">
      <c r="B10" s="354" t="s">
        <v>125</v>
      </c>
      <c r="C10" s="355"/>
      <c r="D10" s="355"/>
      <c r="E10" s="355"/>
      <c r="F10" s="355"/>
      <c r="G10" s="355"/>
      <c r="H10" s="355"/>
      <c r="I10" s="355"/>
      <c r="J10" s="355"/>
      <c r="K10" s="355"/>
      <c r="L10" s="355"/>
      <c r="M10" s="355"/>
      <c r="N10" s="355"/>
      <c r="O10" s="397"/>
      <c r="P10" s="25"/>
      <c r="Q10" s="25"/>
      <c r="R10" s="25"/>
      <c r="S10" s="25"/>
      <c r="T10" s="25"/>
    </row>
    <row r="11" spans="2:20" ht="10.5" customHeight="1">
      <c r="B11" s="401" t="s">
        <v>4</v>
      </c>
      <c r="C11" s="402"/>
      <c r="D11" s="402"/>
      <c r="E11" s="402"/>
      <c r="F11" s="402"/>
      <c r="G11" s="402"/>
      <c r="H11" s="402"/>
      <c r="I11" s="402"/>
      <c r="J11" s="402"/>
      <c r="K11" s="402"/>
      <c r="L11" s="402"/>
      <c r="M11" s="348"/>
      <c r="N11" s="348"/>
      <c r="O11" s="349"/>
      <c r="P11" s="362" t="s">
        <v>25</v>
      </c>
      <c r="Q11" s="384"/>
      <c r="R11" s="384"/>
      <c r="S11" s="384"/>
      <c r="T11" s="385"/>
    </row>
    <row r="12" spans="2:20" ht="9.75" customHeight="1" thickBot="1">
      <c r="B12" s="403"/>
      <c r="C12" s="404"/>
      <c r="D12" s="404"/>
      <c r="E12" s="404"/>
      <c r="F12" s="404"/>
      <c r="G12" s="404"/>
      <c r="H12" s="404"/>
      <c r="I12" s="404"/>
      <c r="J12" s="404"/>
      <c r="K12" s="404"/>
      <c r="L12" s="404"/>
      <c r="M12" s="352"/>
      <c r="N12" s="352"/>
      <c r="O12" s="353"/>
      <c r="P12" s="386"/>
      <c r="Q12" s="387"/>
      <c r="R12" s="387"/>
      <c r="S12" s="387"/>
      <c r="T12" s="388"/>
    </row>
    <row r="13" spans="2:25" ht="19.5" customHeight="1" thickTop="1">
      <c r="B13" s="223" t="s">
        <v>5</v>
      </c>
      <c r="C13" s="224" t="s">
        <v>16</v>
      </c>
      <c r="D13" s="224"/>
      <c r="E13" s="224"/>
      <c r="F13" s="224"/>
      <c r="G13" s="224"/>
      <c r="H13" s="224"/>
      <c r="I13" s="224"/>
      <c r="J13" s="224"/>
      <c r="K13" s="224"/>
      <c r="L13" s="224"/>
      <c r="M13" s="225"/>
      <c r="N13" s="225"/>
      <c r="O13" s="34"/>
      <c r="P13" s="398"/>
      <c r="Q13" s="399"/>
      <c r="R13" s="399"/>
      <c r="S13" s="399"/>
      <c r="T13" s="400"/>
      <c r="V13" s="380" t="s">
        <v>109</v>
      </c>
      <c r="W13" s="380"/>
      <c r="X13" s="380"/>
      <c r="Y13" s="381"/>
    </row>
    <row r="14" spans="2:25" ht="19.5" customHeight="1">
      <c r="B14" s="10" t="s">
        <v>6</v>
      </c>
      <c r="C14" s="11" t="s">
        <v>17</v>
      </c>
      <c r="D14" s="11"/>
      <c r="E14" s="11"/>
      <c r="F14" s="11"/>
      <c r="G14" s="11"/>
      <c r="H14" s="11"/>
      <c r="I14" s="11"/>
      <c r="J14" s="11"/>
      <c r="K14" s="11"/>
      <c r="L14" s="377"/>
      <c r="M14" s="378"/>
      <c r="N14" s="378"/>
      <c r="O14" s="379"/>
      <c r="P14" s="335"/>
      <c r="Q14" s="336"/>
      <c r="R14" s="336"/>
      <c r="S14" s="336"/>
      <c r="T14" s="337"/>
      <c r="V14" s="380"/>
      <c r="W14" s="380"/>
      <c r="X14" s="380"/>
      <c r="Y14" s="381"/>
    </row>
    <row r="15" spans="2:25" ht="19.5" customHeight="1">
      <c r="B15" s="10" t="s">
        <v>7</v>
      </c>
      <c r="C15" s="11" t="s">
        <v>18</v>
      </c>
      <c r="D15" s="11"/>
      <c r="E15" s="11"/>
      <c r="F15" s="11"/>
      <c r="G15" s="11"/>
      <c r="H15" s="11"/>
      <c r="I15" s="11"/>
      <c r="J15" s="11"/>
      <c r="K15" s="11"/>
      <c r="L15" s="377"/>
      <c r="M15" s="378"/>
      <c r="N15" s="378"/>
      <c r="O15" s="379"/>
      <c r="P15" s="335"/>
      <c r="Q15" s="336"/>
      <c r="R15" s="336"/>
      <c r="S15" s="336"/>
      <c r="T15" s="337"/>
      <c r="V15" s="380"/>
      <c r="W15" s="380"/>
      <c r="X15" s="380"/>
      <c r="Y15" s="381"/>
    </row>
    <row r="16" spans="2:20" ht="19.5" customHeight="1">
      <c r="B16" s="10" t="s">
        <v>8</v>
      </c>
      <c r="C16" s="11" t="s">
        <v>19</v>
      </c>
      <c r="D16" s="11"/>
      <c r="E16" s="11"/>
      <c r="F16" s="11"/>
      <c r="G16" s="11"/>
      <c r="H16" s="11"/>
      <c r="I16" s="11"/>
      <c r="J16" s="11"/>
      <c r="K16" s="11"/>
      <c r="L16" s="377"/>
      <c r="M16" s="378"/>
      <c r="N16" s="378"/>
      <c r="O16" s="379"/>
      <c r="P16" s="335"/>
      <c r="Q16" s="336"/>
      <c r="R16" s="336"/>
      <c r="S16" s="336"/>
      <c r="T16" s="337"/>
    </row>
    <row r="17" spans="2:20" ht="19.5" customHeight="1">
      <c r="B17" s="10" t="s">
        <v>9</v>
      </c>
      <c r="C17" s="11" t="s">
        <v>20</v>
      </c>
      <c r="D17" s="11"/>
      <c r="E17" s="11"/>
      <c r="F17" s="11"/>
      <c r="G17" s="11"/>
      <c r="H17" s="11"/>
      <c r="I17" s="11"/>
      <c r="J17" s="11"/>
      <c r="K17" s="11"/>
      <c r="L17" s="377"/>
      <c r="M17" s="378"/>
      <c r="N17" s="378"/>
      <c r="O17" s="379"/>
      <c r="P17" s="335"/>
      <c r="Q17" s="336"/>
      <c r="R17" s="336"/>
      <c r="S17" s="336"/>
      <c r="T17" s="337"/>
    </row>
    <row r="18" spans="2:20" ht="19.5" customHeight="1">
      <c r="B18" s="10" t="s">
        <v>10</v>
      </c>
      <c r="C18" s="11" t="s">
        <v>21</v>
      </c>
      <c r="D18" s="11"/>
      <c r="E18" s="11"/>
      <c r="F18" s="11"/>
      <c r="G18" s="11"/>
      <c r="H18" s="11"/>
      <c r="I18" s="11"/>
      <c r="J18" s="11"/>
      <c r="K18" s="11"/>
      <c r="L18" s="377"/>
      <c r="M18" s="378"/>
      <c r="N18" s="378"/>
      <c r="O18" s="379"/>
      <c r="P18" s="335"/>
      <c r="Q18" s="336"/>
      <c r="R18" s="336"/>
      <c r="S18" s="336"/>
      <c r="T18" s="337"/>
    </row>
    <row r="19" spans="2:20" ht="19.5" customHeight="1">
      <c r="B19" s="10" t="s">
        <v>11</v>
      </c>
      <c r="C19" s="11" t="s">
        <v>26</v>
      </c>
      <c r="D19" s="11"/>
      <c r="E19" s="11"/>
      <c r="F19" s="11"/>
      <c r="G19" s="11"/>
      <c r="H19" s="11"/>
      <c r="I19" s="11"/>
      <c r="J19" s="11"/>
      <c r="K19" s="11"/>
      <c r="L19" s="377"/>
      <c r="M19" s="378"/>
      <c r="N19" s="378"/>
      <c r="O19" s="379"/>
      <c r="P19" s="335"/>
      <c r="Q19" s="336"/>
      <c r="R19" s="336"/>
      <c r="S19" s="336"/>
      <c r="T19" s="337"/>
    </row>
    <row r="20" spans="2:20" ht="19.5" customHeight="1">
      <c r="B20" s="10" t="s">
        <v>12</v>
      </c>
      <c r="C20" s="11" t="s">
        <v>22</v>
      </c>
      <c r="D20" s="11"/>
      <c r="E20" s="11"/>
      <c r="F20" s="11"/>
      <c r="G20" s="11"/>
      <c r="H20" s="11"/>
      <c r="I20" s="11"/>
      <c r="J20" s="11"/>
      <c r="K20" s="11"/>
      <c r="L20" s="377"/>
      <c r="M20" s="378"/>
      <c r="N20" s="378"/>
      <c r="O20" s="379"/>
      <c r="P20" s="335"/>
      <c r="Q20" s="336"/>
      <c r="R20" s="336"/>
      <c r="S20" s="336"/>
      <c r="T20" s="337"/>
    </row>
    <row r="21" spans="2:20" ht="19.5" customHeight="1">
      <c r="B21" s="10" t="s">
        <v>13</v>
      </c>
      <c r="C21" s="11" t="s">
        <v>23</v>
      </c>
      <c r="D21" s="11"/>
      <c r="E21" s="11"/>
      <c r="F21" s="11"/>
      <c r="G21" s="11"/>
      <c r="H21" s="11"/>
      <c r="I21" s="11"/>
      <c r="J21" s="11"/>
      <c r="K21" s="11"/>
      <c r="L21" s="377"/>
      <c r="M21" s="378"/>
      <c r="N21" s="378"/>
      <c r="O21" s="379"/>
      <c r="P21" s="335"/>
      <c r="Q21" s="336"/>
      <c r="R21" s="336"/>
      <c r="S21" s="336"/>
      <c r="T21" s="337"/>
    </row>
    <row r="22" spans="2:20" ht="19.5" customHeight="1" thickBot="1">
      <c r="B22" s="12" t="s">
        <v>14</v>
      </c>
      <c r="C22" s="13" t="s">
        <v>24</v>
      </c>
      <c r="D22" s="13"/>
      <c r="E22" s="13"/>
      <c r="F22" s="13"/>
      <c r="G22" s="13"/>
      <c r="H22" s="13"/>
      <c r="I22" s="13"/>
      <c r="J22" s="13"/>
      <c r="K22" s="13"/>
      <c r="L22" s="368"/>
      <c r="M22" s="369"/>
      <c r="N22" s="369"/>
      <c r="O22" s="370"/>
      <c r="P22" s="338"/>
      <c r="Q22" s="339"/>
      <c r="R22" s="339"/>
      <c r="S22" s="339"/>
      <c r="T22" s="340"/>
    </row>
    <row r="23" spans="2:20" ht="19.5" customHeight="1" thickTop="1">
      <c r="B23" s="14"/>
      <c r="C23" s="15" t="s">
        <v>15</v>
      </c>
      <c r="D23" s="15"/>
      <c r="E23" s="15"/>
      <c r="F23" s="15"/>
      <c r="G23" s="15"/>
      <c r="H23" s="15"/>
      <c r="I23" s="15"/>
      <c r="J23" s="15"/>
      <c r="K23" s="15"/>
      <c r="L23" s="15"/>
      <c r="M23" s="382"/>
      <c r="N23" s="382"/>
      <c r="O23" s="383"/>
      <c r="P23" s="392">
        <f>SUM(P13+P14+P15+P16+P17+P18+P19+P20+P21+P22)</f>
        <v>0</v>
      </c>
      <c r="Q23" s="393"/>
      <c r="R23" s="393"/>
      <c r="S23" s="393"/>
      <c r="T23" s="394"/>
    </row>
    <row r="24" spans="2:20" ht="9.75" customHeight="1">
      <c r="B24" s="16"/>
      <c r="C24" s="16"/>
      <c r="D24" s="16"/>
      <c r="E24" s="16"/>
      <c r="F24" s="16"/>
      <c r="G24" s="16"/>
      <c r="H24" s="16"/>
      <c r="I24" s="16"/>
      <c r="J24" s="16"/>
      <c r="K24" s="16"/>
      <c r="L24" s="16"/>
      <c r="M24" s="16"/>
      <c r="N24" s="16"/>
      <c r="O24" s="16"/>
      <c r="P24" s="25"/>
      <c r="Q24" s="25"/>
      <c r="R24" s="25"/>
      <c r="S24" s="25"/>
      <c r="T24" s="25"/>
    </row>
    <row r="25" spans="2:20" ht="15.75" customHeight="1">
      <c r="B25" s="22" t="s">
        <v>193</v>
      </c>
      <c r="C25" s="22"/>
      <c r="D25" s="22"/>
      <c r="E25" s="22"/>
      <c r="F25" s="22"/>
      <c r="G25" s="22"/>
      <c r="H25" s="22"/>
      <c r="I25" s="22"/>
      <c r="J25" s="22"/>
      <c r="K25" s="22"/>
      <c r="L25" s="396"/>
      <c r="M25" s="396"/>
      <c r="N25" s="396"/>
      <c r="O25" s="396"/>
      <c r="P25" s="396"/>
      <c r="Q25" s="396"/>
      <c r="R25" s="396"/>
      <c r="S25" s="396"/>
      <c r="T25" s="396"/>
    </row>
    <row r="26" spans="2:20" ht="45" customHeight="1">
      <c r="B26" s="371"/>
      <c r="C26" s="372"/>
      <c r="D26" s="372"/>
      <c r="E26" s="372"/>
      <c r="F26" s="372"/>
      <c r="G26" s="372"/>
      <c r="H26" s="372"/>
      <c r="I26" s="372"/>
      <c r="J26" s="372"/>
      <c r="K26" s="372"/>
      <c r="L26" s="372"/>
      <c r="M26" s="372"/>
      <c r="N26" s="372"/>
      <c r="O26" s="372"/>
      <c r="P26" s="372"/>
      <c r="Q26" s="372"/>
      <c r="R26" s="372"/>
      <c r="S26" s="372"/>
      <c r="T26" s="373"/>
    </row>
    <row r="27" spans="2:20" ht="15.75" customHeight="1">
      <c r="B27" s="374"/>
      <c r="C27" s="375"/>
      <c r="D27" s="375"/>
      <c r="E27" s="375"/>
      <c r="F27" s="375"/>
      <c r="G27" s="375"/>
      <c r="H27" s="375"/>
      <c r="I27" s="375"/>
      <c r="J27" s="375"/>
      <c r="K27" s="375"/>
      <c r="L27" s="375"/>
      <c r="M27" s="375"/>
      <c r="N27" s="375"/>
      <c r="O27" s="375"/>
      <c r="P27" s="375"/>
      <c r="Q27" s="375"/>
      <c r="R27" s="375"/>
      <c r="S27" s="375"/>
      <c r="T27" s="376"/>
    </row>
    <row r="28" spans="2:20" ht="9.75" customHeight="1">
      <c r="B28" s="17"/>
      <c r="C28" s="17"/>
      <c r="D28" s="17"/>
      <c r="E28" s="17"/>
      <c r="F28" s="17"/>
      <c r="G28" s="17"/>
      <c r="H28" s="17"/>
      <c r="I28" s="17"/>
      <c r="J28" s="17"/>
      <c r="K28" s="17"/>
      <c r="L28" s="17"/>
      <c r="M28" s="17"/>
      <c r="N28" s="29"/>
      <c r="O28" s="29"/>
      <c r="P28" s="25"/>
      <c r="Q28" s="25"/>
      <c r="R28" s="25"/>
      <c r="S28" s="25"/>
      <c r="T28" s="25"/>
    </row>
    <row r="29" spans="2:20" ht="15" customHeight="1">
      <c r="B29" s="343" t="s">
        <v>194</v>
      </c>
      <c r="C29" s="344"/>
      <c r="D29" s="344"/>
      <c r="E29" s="344"/>
      <c r="F29" s="344"/>
      <c r="G29" s="344"/>
      <c r="H29" s="344"/>
      <c r="I29" s="344"/>
      <c r="J29" s="344"/>
      <c r="K29" s="344"/>
      <c r="L29" s="345"/>
      <c r="M29" s="33"/>
      <c r="N29" s="33"/>
      <c r="O29" s="28"/>
      <c r="P29" s="342"/>
      <c r="Q29" s="342"/>
      <c r="R29" s="342"/>
      <c r="S29" s="342"/>
      <c r="T29" s="342"/>
    </row>
    <row r="30" spans="16:20" ht="9.75" customHeight="1">
      <c r="P30" s="25"/>
      <c r="Q30" s="25"/>
      <c r="R30" s="25"/>
      <c r="S30" s="25"/>
      <c r="T30" s="25"/>
    </row>
    <row r="31" spans="2:20" ht="15.75" customHeight="1">
      <c r="B31" s="354" t="s">
        <v>195</v>
      </c>
      <c r="C31" s="355"/>
      <c r="D31" s="355"/>
      <c r="E31" s="355"/>
      <c r="F31" s="355"/>
      <c r="G31" s="355"/>
      <c r="H31" s="355"/>
      <c r="I31" s="355"/>
      <c r="J31" s="355"/>
      <c r="K31" s="355"/>
      <c r="L31" s="355"/>
      <c r="M31" s="355"/>
      <c r="N31" s="355"/>
      <c r="O31" s="355"/>
      <c r="P31" s="356"/>
      <c r="Q31" s="356"/>
      <c r="R31" s="356"/>
      <c r="S31" s="356"/>
      <c r="T31" s="357"/>
    </row>
    <row r="32" spans="2:20" ht="12.75">
      <c r="B32" s="346" t="s">
        <v>28</v>
      </c>
      <c r="C32" s="347"/>
      <c r="D32" s="347"/>
      <c r="E32" s="347"/>
      <c r="F32" s="347"/>
      <c r="G32" s="347"/>
      <c r="H32" s="347"/>
      <c r="I32" s="347"/>
      <c r="J32" s="347"/>
      <c r="K32" s="347"/>
      <c r="L32" s="347"/>
      <c r="M32" s="348"/>
      <c r="N32" s="348"/>
      <c r="O32" s="349"/>
      <c r="P32" s="362" t="s">
        <v>25</v>
      </c>
      <c r="Q32" s="363"/>
      <c r="R32" s="363"/>
      <c r="S32" s="363"/>
      <c r="T32" s="364"/>
    </row>
    <row r="33" spans="2:20" ht="16.5" customHeight="1" thickBot="1">
      <c r="B33" s="350"/>
      <c r="C33" s="351"/>
      <c r="D33" s="351"/>
      <c r="E33" s="351"/>
      <c r="F33" s="351"/>
      <c r="G33" s="351"/>
      <c r="H33" s="351"/>
      <c r="I33" s="351"/>
      <c r="J33" s="351"/>
      <c r="K33" s="351"/>
      <c r="L33" s="351"/>
      <c r="M33" s="352"/>
      <c r="N33" s="352"/>
      <c r="O33" s="353"/>
      <c r="P33" s="365"/>
      <c r="Q33" s="366"/>
      <c r="R33" s="366"/>
      <c r="S33" s="366"/>
      <c r="T33" s="367"/>
    </row>
    <row r="34" spans="2:20" ht="19.5" customHeight="1" thickTop="1">
      <c r="B34" s="9" t="s">
        <v>5</v>
      </c>
      <c r="C34" s="358" t="s">
        <v>122</v>
      </c>
      <c r="D34" s="358"/>
      <c r="E34" s="358"/>
      <c r="F34" s="358"/>
      <c r="G34" s="358"/>
      <c r="H34" s="358"/>
      <c r="I34" s="358"/>
      <c r="J34" s="358"/>
      <c r="K34" s="358"/>
      <c r="L34" s="358"/>
      <c r="M34" s="30"/>
      <c r="N34" s="30"/>
      <c r="O34" s="31"/>
      <c r="P34" s="389"/>
      <c r="Q34" s="390"/>
      <c r="R34" s="390"/>
      <c r="S34" s="390"/>
      <c r="T34" s="391"/>
    </row>
    <row r="35" spans="2:20" ht="19.5" customHeight="1">
      <c r="B35" s="10" t="s">
        <v>6</v>
      </c>
      <c r="C35" s="341" t="s">
        <v>123</v>
      </c>
      <c r="D35" s="341"/>
      <c r="E35" s="341"/>
      <c r="F35" s="341"/>
      <c r="G35" s="341"/>
      <c r="H35" s="341"/>
      <c r="I35" s="341"/>
      <c r="J35" s="341"/>
      <c r="K35" s="341"/>
      <c r="L35" s="341"/>
      <c r="M35" s="32"/>
      <c r="N35" s="32"/>
      <c r="O35" s="34"/>
      <c r="P35" s="359"/>
      <c r="Q35" s="360"/>
      <c r="R35" s="360"/>
      <c r="S35" s="360"/>
      <c r="T35" s="361"/>
    </row>
    <row r="36" spans="16:20" ht="6" customHeight="1">
      <c r="P36" s="25"/>
      <c r="Q36" s="25"/>
      <c r="R36" s="25"/>
      <c r="S36" s="25"/>
      <c r="T36" s="25"/>
    </row>
    <row r="37" spans="2:15" ht="12.75">
      <c r="B37" s="1"/>
      <c r="C37" s="1"/>
      <c r="D37" s="1"/>
      <c r="E37" s="1"/>
      <c r="F37" s="1"/>
      <c r="G37" s="1"/>
      <c r="H37" s="1"/>
      <c r="I37" s="1"/>
      <c r="J37" s="1"/>
      <c r="K37" s="1"/>
      <c r="L37" s="1"/>
      <c r="M37" s="1"/>
      <c r="N37" s="1"/>
      <c r="O37" s="1"/>
    </row>
    <row r="38" spans="2:15" ht="12.75">
      <c r="B38" s="1"/>
      <c r="C38" s="1"/>
      <c r="D38" s="1"/>
      <c r="E38" s="1"/>
      <c r="F38" s="1"/>
      <c r="G38" s="1"/>
      <c r="H38" s="1"/>
      <c r="I38" s="1"/>
      <c r="J38" s="1"/>
      <c r="K38" s="1"/>
      <c r="L38" s="1"/>
      <c r="M38" s="1"/>
      <c r="N38" s="1"/>
      <c r="O38" s="1"/>
    </row>
    <row r="39" spans="2:15" ht="12.75">
      <c r="B39" s="1"/>
      <c r="C39" s="1"/>
      <c r="D39" s="1"/>
      <c r="E39" s="1"/>
      <c r="F39" s="1"/>
      <c r="G39" s="1"/>
      <c r="H39" s="1"/>
      <c r="I39" s="1"/>
      <c r="J39" s="1"/>
      <c r="K39" s="1"/>
      <c r="L39" s="1"/>
      <c r="M39" s="1"/>
      <c r="N39" s="1"/>
      <c r="O39" s="1"/>
    </row>
    <row r="40" spans="2:15" ht="12.75">
      <c r="B40" s="1"/>
      <c r="C40" s="1"/>
      <c r="D40" s="1"/>
      <c r="E40" s="1"/>
      <c r="F40" s="1"/>
      <c r="G40" s="1"/>
      <c r="H40" s="1"/>
      <c r="I40" s="1"/>
      <c r="J40" s="1"/>
      <c r="K40" s="1"/>
      <c r="L40" s="1"/>
      <c r="M40" s="1"/>
      <c r="N40" s="1"/>
      <c r="O40" s="1"/>
    </row>
    <row r="41" spans="2:15" ht="12">
      <c r="B41" s="1"/>
      <c r="C41" s="1"/>
      <c r="D41" s="1"/>
      <c r="E41" s="1"/>
      <c r="F41" s="1"/>
      <c r="G41" s="1"/>
      <c r="H41" s="1"/>
      <c r="I41" s="1"/>
      <c r="J41" s="1"/>
      <c r="K41" s="1"/>
      <c r="L41" s="1"/>
      <c r="M41" s="1"/>
      <c r="N41" s="1"/>
      <c r="O41" s="1"/>
    </row>
    <row r="42" spans="2:15" ht="12">
      <c r="B42" s="1"/>
      <c r="C42" s="1"/>
      <c r="D42" s="1"/>
      <c r="E42" s="1"/>
      <c r="F42" s="1"/>
      <c r="G42" s="1"/>
      <c r="H42" s="1"/>
      <c r="I42" s="1"/>
      <c r="J42" s="1"/>
      <c r="K42" s="1"/>
      <c r="L42" s="1"/>
      <c r="M42" s="1"/>
      <c r="N42" s="1"/>
      <c r="O42" s="1"/>
    </row>
    <row r="43" spans="2:15" ht="12">
      <c r="B43" s="1"/>
      <c r="C43" s="1"/>
      <c r="D43" s="1"/>
      <c r="E43" s="1"/>
      <c r="F43" s="1"/>
      <c r="G43" s="1"/>
      <c r="H43" s="1"/>
      <c r="I43" s="1"/>
      <c r="J43" s="1"/>
      <c r="K43" s="1"/>
      <c r="L43" s="1"/>
      <c r="M43" s="1"/>
      <c r="N43" s="1"/>
      <c r="O43" s="1"/>
    </row>
    <row r="44" spans="2:15" ht="12">
      <c r="B44" s="1"/>
      <c r="C44" s="1"/>
      <c r="D44" s="1"/>
      <c r="E44" s="1"/>
      <c r="F44" s="1"/>
      <c r="G44" s="1"/>
      <c r="H44" s="1"/>
      <c r="I44" s="1"/>
      <c r="J44" s="1"/>
      <c r="K44" s="1"/>
      <c r="L44" s="1"/>
      <c r="M44" s="1"/>
      <c r="N44" s="1"/>
      <c r="O44" s="1"/>
    </row>
    <row r="45" spans="2:15" ht="12">
      <c r="B45" s="1"/>
      <c r="C45" s="1"/>
      <c r="D45" s="1"/>
      <c r="E45" s="1"/>
      <c r="F45" s="1"/>
      <c r="G45" s="1"/>
      <c r="H45" s="1"/>
      <c r="I45" s="1"/>
      <c r="J45" s="1"/>
      <c r="K45" s="1"/>
      <c r="L45" s="1"/>
      <c r="M45" s="1"/>
      <c r="N45" s="1"/>
      <c r="O45" s="1"/>
    </row>
    <row r="46" spans="2:15" ht="12">
      <c r="B46" s="1"/>
      <c r="C46" s="1"/>
      <c r="D46" s="1"/>
      <c r="E46" s="1"/>
      <c r="F46" s="1"/>
      <c r="G46" s="1"/>
      <c r="H46" s="1"/>
      <c r="I46" s="1"/>
      <c r="J46" s="1"/>
      <c r="K46" s="1"/>
      <c r="L46" s="1"/>
      <c r="M46" s="1"/>
      <c r="N46" s="1"/>
      <c r="O46" s="1"/>
    </row>
    <row r="47" spans="2:15" ht="12">
      <c r="B47" s="1"/>
      <c r="C47" s="1"/>
      <c r="D47" s="1"/>
      <c r="E47" s="1"/>
      <c r="F47" s="1"/>
      <c r="G47" s="1"/>
      <c r="H47" s="1"/>
      <c r="I47" s="1"/>
      <c r="J47" s="1"/>
      <c r="K47" s="1"/>
      <c r="L47" s="1"/>
      <c r="M47" s="1"/>
      <c r="N47" s="1"/>
      <c r="O47" s="1"/>
    </row>
    <row r="48" spans="2:15" ht="12">
      <c r="B48" s="1"/>
      <c r="C48" s="1"/>
      <c r="D48" s="1"/>
      <c r="E48" s="1"/>
      <c r="F48" s="1"/>
      <c r="G48" s="1"/>
      <c r="H48" s="1"/>
      <c r="I48" s="1"/>
      <c r="J48" s="1"/>
      <c r="K48" s="1"/>
      <c r="L48" s="1"/>
      <c r="M48" s="1"/>
      <c r="N48" s="1"/>
      <c r="O48" s="1"/>
    </row>
    <row r="49" spans="2:15" ht="12">
      <c r="B49" s="1"/>
      <c r="C49" s="1"/>
      <c r="D49" s="1"/>
      <c r="E49" s="1"/>
      <c r="F49" s="1"/>
      <c r="G49" s="1"/>
      <c r="H49" s="1"/>
      <c r="I49" s="1"/>
      <c r="J49" s="1"/>
      <c r="K49" s="1"/>
      <c r="L49" s="1"/>
      <c r="M49" s="1"/>
      <c r="N49" s="1"/>
      <c r="O49" s="1"/>
    </row>
    <row r="50" spans="2:15" ht="12">
      <c r="B50" s="1"/>
      <c r="C50" s="1"/>
      <c r="D50" s="1"/>
      <c r="E50" s="1"/>
      <c r="F50" s="1"/>
      <c r="G50" s="1"/>
      <c r="H50" s="1"/>
      <c r="I50" s="1"/>
      <c r="J50" s="1"/>
      <c r="K50" s="1"/>
      <c r="L50" s="1"/>
      <c r="M50" s="1"/>
      <c r="N50" s="1"/>
      <c r="O50" s="1"/>
    </row>
    <row r="51" spans="2:15" ht="12">
      <c r="B51" s="1"/>
      <c r="C51" s="1"/>
      <c r="D51" s="1"/>
      <c r="E51" s="1"/>
      <c r="F51" s="1"/>
      <c r="G51" s="1"/>
      <c r="H51" s="1"/>
      <c r="I51" s="1"/>
      <c r="J51" s="1"/>
      <c r="K51" s="1"/>
      <c r="L51" s="1"/>
      <c r="M51" s="1"/>
      <c r="N51" s="1"/>
      <c r="O51" s="1"/>
    </row>
    <row r="52" spans="2:15" ht="12">
      <c r="B52" s="1"/>
      <c r="C52" s="1"/>
      <c r="D52" s="1"/>
      <c r="E52" s="1"/>
      <c r="F52" s="1"/>
      <c r="G52" s="1"/>
      <c r="H52" s="1"/>
      <c r="I52" s="1"/>
      <c r="J52" s="1"/>
      <c r="K52" s="1"/>
      <c r="L52" s="1"/>
      <c r="M52" s="1"/>
      <c r="N52" s="1"/>
      <c r="O52" s="1"/>
    </row>
    <row r="53" spans="2:15" ht="12">
      <c r="B53" s="1"/>
      <c r="C53" s="1"/>
      <c r="D53" s="1"/>
      <c r="E53" s="1"/>
      <c r="F53" s="1"/>
      <c r="G53" s="1"/>
      <c r="H53" s="1"/>
      <c r="I53" s="1"/>
      <c r="J53" s="1"/>
      <c r="K53" s="1"/>
      <c r="L53" s="1"/>
      <c r="M53" s="1"/>
      <c r="N53" s="1"/>
      <c r="O53" s="1"/>
    </row>
    <row r="54" spans="2:15" ht="12">
      <c r="B54" s="1"/>
      <c r="C54" s="1"/>
      <c r="D54" s="1"/>
      <c r="E54" s="1"/>
      <c r="F54" s="1"/>
      <c r="G54" s="1"/>
      <c r="H54" s="1"/>
      <c r="I54" s="1"/>
      <c r="J54" s="1"/>
      <c r="K54" s="1"/>
      <c r="L54" s="1"/>
      <c r="M54" s="1"/>
      <c r="N54" s="1"/>
      <c r="O54" s="1"/>
    </row>
    <row r="55" spans="2:15" ht="12">
      <c r="B55" s="1"/>
      <c r="C55" s="1"/>
      <c r="D55" s="1"/>
      <c r="E55" s="1"/>
      <c r="F55" s="1"/>
      <c r="G55" s="1"/>
      <c r="H55" s="1"/>
      <c r="I55" s="1"/>
      <c r="J55" s="1"/>
      <c r="K55" s="1"/>
      <c r="L55" s="1"/>
      <c r="M55" s="1"/>
      <c r="N55" s="1"/>
      <c r="O55" s="1"/>
    </row>
    <row r="56" spans="2:15" ht="12">
      <c r="B56" s="1"/>
      <c r="C56" s="1"/>
      <c r="D56" s="1"/>
      <c r="E56" s="1"/>
      <c r="F56" s="1"/>
      <c r="G56" s="1"/>
      <c r="H56" s="1"/>
      <c r="I56" s="1"/>
      <c r="J56" s="1"/>
      <c r="K56" s="1"/>
      <c r="L56" s="1"/>
      <c r="M56" s="1"/>
      <c r="N56" s="1"/>
      <c r="O56" s="1"/>
    </row>
    <row r="57" spans="2:15" ht="12">
      <c r="B57" s="1"/>
      <c r="C57" s="1"/>
      <c r="D57" s="1"/>
      <c r="E57" s="1"/>
      <c r="F57" s="1"/>
      <c r="G57" s="1"/>
      <c r="H57" s="1"/>
      <c r="I57" s="1"/>
      <c r="J57" s="1"/>
      <c r="K57" s="1"/>
      <c r="L57" s="1"/>
      <c r="M57" s="1"/>
      <c r="N57" s="1"/>
      <c r="O57" s="1"/>
    </row>
    <row r="58" spans="2:15" ht="12">
      <c r="B58" s="1"/>
      <c r="C58" s="1"/>
      <c r="D58" s="1"/>
      <c r="E58" s="1"/>
      <c r="F58" s="1"/>
      <c r="G58" s="1"/>
      <c r="H58" s="1"/>
      <c r="I58" s="1"/>
      <c r="J58" s="1"/>
      <c r="K58" s="1"/>
      <c r="L58" s="1"/>
      <c r="M58" s="1"/>
      <c r="N58" s="1"/>
      <c r="O58" s="1"/>
    </row>
    <row r="59" spans="2:15" ht="12">
      <c r="B59" s="1"/>
      <c r="C59" s="1"/>
      <c r="D59" s="1"/>
      <c r="E59" s="1"/>
      <c r="F59" s="1"/>
      <c r="G59" s="1"/>
      <c r="H59" s="1"/>
      <c r="I59" s="1"/>
      <c r="J59" s="1"/>
      <c r="K59" s="1"/>
      <c r="L59" s="1"/>
      <c r="M59" s="1"/>
      <c r="N59" s="1"/>
      <c r="O59" s="1"/>
    </row>
    <row r="60" spans="2:15" ht="12">
      <c r="B60" s="1"/>
      <c r="C60" s="1"/>
      <c r="D60" s="1"/>
      <c r="E60" s="1"/>
      <c r="F60" s="1"/>
      <c r="G60" s="1"/>
      <c r="H60" s="1"/>
      <c r="I60" s="1"/>
      <c r="J60" s="1"/>
      <c r="K60" s="1"/>
      <c r="L60" s="1"/>
      <c r="M60" s="1"/>
      <c r="N60" s="1"/>
      <c r="O60" s="1"/>
    </row>
    <row r="61" spans="2:15" ht="12">
      <c r="B61" s="1"/>
      <c r="C61" s="1"/>
      <c r="D61" s="1"/>
      <c r="E61" s="1"/>
      <c r="F61" s="1"/>
      <c r="G61" s="1"/>
      <c r="H61" s="1"/>
      <c r="I61" s="1"/>
      <c r="J61" s="1"/>
      <c r="K61" s="1"/>
      <c r="L61" s="1"/>
      <c r="M61" s="1"/>
      <c r="N61" s="1"/>
      <c r="O61" s="1"/>
    </row>
    <row r="62" spans="2:15" ht="12">
      <c r="B62" s="1"/>
      <c r="C62" s="1"/>
      <c r="D62" s="1"/>
      <c r="E62" s="1"/>
      <c r="F62" s="1"/>
      <c r="G62" s="1"/>
      <c r="H62" s="1"/>
      <c r="I62" s="1"/>
      <c r="J62" s="1"/>
      <c r="K62" s="1"/>
      <c r="L62" s="1"/>
      <c r="M62" s="1"/>
      <c r="N62" s="1"/>
      <c r="O62" s="1"/>
    </row>
    <row r="63" spans="2:15" ht="12">
      <c r="B63" s="1"/>
      <c r="C63" s="1"/>
      <c r="D63" s="1"/>
      <c r="E63" s="1"/>
      <c r="F63" s="1"/>
      <c r="G63" s="1"/>
      <c r="H63" s="1"/>
      <c r="I63" s="1"/>
      <c r="J63" s="1"/>
      <c r="K63" s="1"/>
      <c r="L63" s="1"/>
      <c r="M63" s="1"/>
      <c r="N63" s="1"/>
      <c r="O63" s="1"/>
    </row>
    <row r="64" spans="2:15" ht="12">
      <c r="B64" s="1"/>
      <c r="C64" s="1"/>
      <c r="D64" s="1"/>
      <c r="E64" s="1"/>
      <c r="F64" s="1"/>
      <c r="G64" s="1"/>
      <c r="H64" s="1"/>
      <c r="I64" s="1"/>
      <c r="J64" s="1"/>
      <c r="K64" s="1"/>
      <c r="L64" s="1"/>
      <c r="M64" s="1"/>
      <c r="N64" s="1"/>
      <c r="O64" s="1"/>
    </row>
    <row r="65" spans="2:15" ht="12">
      <c r="B65" s="1"/>
      <c r="C65" s="1"/>
      <c r="D65" s="1"/>
      <c r="E65" s="1"/>
      <c r="F65" s="1"/>
      <c r="G65" s="1"/>
      <c r="H65" s="1"/>
      <c r="I65" s="1"/>
      <c r="J65" s="1"/>
      <c r="K65" s="1"/>
      <c r="L65" s="1"/>
      <c r="M65" s="1"/>
      <c r="N65" s="1"/>
      <c r="O65" s="1"/>
    </row>
    <row r="66" spans="2:15" ht="12">
      <c r="B66" s="1"/>
      <c r="C66" s="1"/>
      <c r="D66" s="1"/>
      <c r="E66" s="1"/>
      <c r="F66" s="1"/>
      <c r="G66" s="1"/>
      <c r="H66" s="1"/>
      <c r="I66" s="1"/>
      <c r="J66" s="1"/>
      <c r="K66" s="1"/>
      <c r="L66" s="1"/>
      <c r="M66" s="1"/>
      <c r="N66" s="1"/>
      <c r="O66" s="1"/>
    </row>
    <row r="67" spans="2:15" ht="12">
      <c r="B67" s="1"/>
      <c r="C67" s="1"/>
      <c r="D67" s="1"/>
      <c r="E67" s="1"/>
      <c r="F67" s="1"/>
      <c r="G67" s="1"/>
      <c r="H67" s="1"/>
      <c r="I67" s="1"/>
      <c r="J67" s="1"/>
      <c r="K67" s="1"/>
      <c r="L67" s="1"/>
      <c r="M67" s="1"/>
      <c r="N67" s="1"/>
      <c r="O67" s="1"/>
    </row>
    <row r="68" spans="2:15" ht="12">
      <c r="B68" s="1"/>
      <c r="C68" s="1"/>
      <c r="D68" s="1"/>
      <c r="E68" s="1"/>
      <c r="F68" s="1"/>
      <c r="G68" s="1"/>
      <c r="H68" s="1"/>
      <c r="I68" s="1"/>
      <c r="J68" s="1"/>
      <c r="K68" s="1"/>
      <c r="L68" s="1"/>
      <c r="M68" s="1"/>
      <c r="N68" s="1"/>
      <c r="O68" s="1"/>
    </row>
    <row r="69" spans="2:15" ht="12">
      <c r="B69" s="1"/>
      <c r="C69" s="1"/>
      <c r="D69" s="1"/>
      <c r="E69" s="1"/>
      <c r="F69" s="1"/>
      <c r="G69" s="1"/>
      <c r="H69" s="1"/>
      <c r="I69" s="1"/>
      <c r="J69" s="1"/>
      <c r="K69" s="1"/>
      <c r="L69" s="1"/>
      <c r="M69" s="1"/>
      <c r="N69" s="1"/>
      <c r="O69" s="1"/>
    </row>
    <row r="70" spans="2:15" ht="12">
      <c r="B70" s="1"/>
      <c r="C70" s="1"/>
      <c r="D70" s="1"/>
      <c r="E70" s="1"/>
      <c r="F70" s="1"/>
      <c r="G70" s="1"/>
      <c r="H70" s="1"/>
      <c r="I70" s="1"/>
      <c r="J70" s="1"/>
      <c r="K70" s="1"/>
      <c r="L70" s="1"/>
      <c r="M70" s="1"/>
      <c r="N70" s="1"/>
      <c r="O70" s="1"/>
    </row>
    <row r="71" spans="2:15" ht="12">
      <c r="B71" s="1"/>
      <c r="C71" s="1"/>
      <c r="D71" s="1"/>
      <c r="E71" s="1"/>
      <c r="F71" s="1"/>
      <c r="G71" s="1"/>
      <c r="H71" s="1"/>
      <c r="I71" s="1"/>
      <c r="J71" s="1"/>
      <c r="K71" s="1"/>
      <c r="L71" s="1"/>
      <c r="M71" s="1"/>
      <c r="N71" s="1"/>
      <c r="O71" s="1"/>
    </row>
    <row r="72" spans="2:15" ht="12">
      <c r="B72" s="1"/>
      <c r="C72" s="1"/>
      <c r="D72" s="1"/>
      <c r="E72" s="1"/>
      <c r="F72" s="1"/>
      <c r="G72" s="1"/>
      <c r="H72" s="1"/>
      <c r="I72" s="1"/>
      <c r="J72" s="1"/>
      <c r="K72" s="1"/>
      <c r="L72" s="1"/>
      <c r="M72" s="1"/>
      <c r="N72" s="1"/>
      <c r="O72" s="1"/>
    </row>
    <row r="73" spans="2:15" ht="12">
      <c r="B73" s="1"/>
      <c r="C73" s="1"/>
      <c r="D73" s="1"/>
      <c r="E73" s="1"/>
      <c r="F73" s="1"/>
      <c r="G73" s="1"/>
      <c r="H73" s="1"/>
      <c r="I73" s="1"/>
      <c r="J73" s="1"/>
      <c r="K73" s="1"/>
      <c r="L73" s="1"/>
      <c r="M73" s="1"/>
      <c r="N73" s="1"/>
      <c r="O73" s="1"/>
    </row>
    <row r="74" spans="2:15" ht="12">
      <c r="B74" s="1"/>
      <c r="C74" s="1"/>
      <c r="D74" s="1"/>
      <c r="E74" s="1"/>
      <c r="F74" s="1"/>
      <c r="G74" s="1"/>
      <c r="H74" s="1"/>
      <c r="I74" s="1"/>
      <c r="J74" s="1"/>
      <c r="K74" s="1"/>
      <c r="L74" s="1"/>
      <c r="M74" s="1"/>
      <c r="N74" s="1"/>
      <c r="O74" s="1"/>
    </row>
    <row r="75" spans="2:15" ht="12">
      <c r="B75" s="1"/>
      <c r="C75" s="1"/>
      <c r="D75" s="1"/>
      <c r="E75" s="1"/>
      <c r="F75" s="1"/>
      <c r="G75" s="1"/>
      <c r="H75" s="1"/>
      <c r="I75" s="1"/>
      <c r="J75" s="1"/>
      <c r="K75" s="1"/>
      <c r="L75" s="1"/>
      <c r="M75" s="1"/>
      <c r="N75" s="1"/>
      <c r="O75" s="1"/>
    </row>
    <row r="76" spans="2:15" ht="12">
      <c r="B76" s="1"/>
      <c r="C76" s="1"/>
      <c r="D76" s="1"/>
      <c r="E76" s="1"/>
      <c r="F76" s="1"/>
      <c r="G76" s="1"/>
      <c r="H76" s="1"/>
      <c r="I76" s="1"/>
      <c r="J76" s="1"/>
      <c r="K76" s="1"/>
      <c r="L76" s="1"/>
      <c r="M76" s="1"/>
      <c r="N76" s="1"/>
      <c r="O76" s="1"/>
    </row>
    <row r="77" spans="2:15" ht="12">
      <c r="B77" s="1"/>
      <c r="C77" s="1"/>
      <c r="D77" s="1"/>
      <c r="E77" s="1"/>
      <c r="F77" s="1"/>
      <c r="G77" s="1"/>
      <c r="H77" s="1"/>
      <c r="I77" s="1"/>
      <c r="J77" s="1"/>
      <c r="K77" s="1"/>
      <c r="L77" s="1"/>
      <c r="M77" s="1"/>
      <c r="N77" s="1"/>
      <c r="O77" s="1"/>
    </row>
    <row r="78" spans="2:15" ht="12">
      <c r="B78" s="1"/>
      <c r="C78" s="1"/>
      <c r="D78" s="1"/>
      <c r="E78" s="1"/>
      <c r="F78" s="1"/>
      <c r="G78" s="1"/>
      <c r="H78" s="1"/>
      <c r="I78" s="1"/>
      <c r="J78" s="1"/>
      <c r="K78" s="1"/>
      <c r="L78" s="1"/>
      <c r="M78" s="1"/>
      <c r="N78" s="1"/>
      <c r="O78" s="1"/>
    </row>
    <row r="79" spans="2:15" ht="12">
      <c r="B79" s="1"/>
      <c r="C79" s="1"/>
      <c r="D79" s="1"/>
      <c r="E79" s="1"/>
      <c r="F79" s="1"/>
      <c r="G79" s="1"/>
      <c r="H79" s="1"/>
      <c r="I79" s="1"/>
      <c r="J79" s="1"/>
      <c r="K79" s="1"/>
      <c r="L79" s="1"/>
      <c r="M79" s="1"/>
      <c r="N79" s="1"/>
      <c r="O79" s="1"/>
    </row>
    <row r="80" spans="2:15" ht="12">
      <c r="B80" s="1"/>
      <c r="C80" s="1"/>
      <c r="D80" s="1"/>
      <c r="E80" s="1"/>
      <c r="F80" s="1"/>
      <c r="G80" s="1"/>
      <c r="H80" s="1"/>
      <c r="I80" s="1"/>
      <c r="J80" s="1"/>
      <c r="K80" s="1"/>
      <c r="L80" s="1"/>
      <c r="M80" s="1"/>
      <c r="N80" s="1"/>
      <c r="O80" s="1"/>
    </row>
    <row r="81" spans="2:15" ht="12">
      <c r="B81" s="1"/>
      <c r="C81" s="1"/>
      <c r="D81" s="1"/>
      <c r="E81" s="1"/>
      <c r="F81" s="1"/>
      <c r="G81" s="1"/>
      <c r="H81" s="1"/>
      <c r="I81" s="1"/>
      <c r="J81" s="1"/>
      <c r="K81" s="1"/>
      <c r="L81" s="1"/>
      <c r="M81" s="1"/>
      <c r="N81" s="1"/>
      <c r="O81" s="1"/>
    </row>
    <row r="82" spans="2:15" ht="12">
      <c r="B82" s="1"/>
      <c r="C82" s="1"/>
      <c r="D82" s="1"/>
      <c r="E82" s="1"/>
      <c r="F82" s="1"/>
      <c r="G82" s="1"/>
      <c r="H82" s="1"/>
      <c r="I82" s="1"/>
      <c r="J82" s="1"/>
      <c r="K82" s="1"/>
      <c r="L82" s="1"/>
      <c r="M82" s="1"/>
      <c r="N82" s="1"/>
      <c r="O82" s="1"/>
    </row>
    <row r="83" spans="2:15" ht="12">
      <c r="B83" s="1"/>
      <c r="C83" s="1"/>
      <c r="D83" s="1"/>
      <c r="E83" s="1"/>
      <c r="F83" s="1"/>
      <c r="G83" s="1"/>
      <c r="H83" s="1"/>
      <c r="I83" s="1"/>
      <c r="J83" s="1"/>
      <c r="K83" s="1"/>
      <c r="L83" s="1"/>
      <c r="M83" s="1"/>
      <c r="N83" s="1"/>
      <c r="O83" s="1"/>
    </row>
    <row r="84" spans="2:15" ht="12">
      <c r="B84" s="1"/>
      <c r="C84" s="1"/>
      <c r="D84" s="1"/>
      <c r="E84" s="1"/>
      <c r="F84" s="1"/>
      <c r="G84" s="1"/>
      <c r="H84" s="1"/>
      <c r="I84" s="1"/>
      <c r="J84" s="1"/>
      <c r="K84" s="1"/>
      <c r="L84" s="1"/>
      <c r="M84" s="1"/>
      <c r="N84" s="1"/>
      <c r="O84" s="1"/>
    </row>
    <row r="85" spans="2:15" ht="12">
      <c r="B85" s="1"/>
      <c r="C85" s="1"/>
      <c r="D85" s="1"/>
      <c r="E85" s="1"/>
      <c r="F85" s="1"/>
      <c r="G85" s="1"/>
      <c r="H85" s="1"/>
      <c r="I85" s="1"/>
      <c r="J85" s="1"/>
      <c r="K85" s="1"/>
      <c r="L85" s="1"/>
      <c r="M85" s="1"/>
      <c r="N85" s="1"/>
      <c r="O85" s="1"/>
    </row>
    <row r="86" spans="2:15" ht="12">
      <c r="B86" s="1"/>
      <c r="C86" s="1"/>
      <c r="D86" s="1"/>
      <c r="E86" s="1"/>
      <c r="F86" s="1"/>
      <c r="G86" s="1"/>
      <c r="H86" s="1"/>
      <c r="I86" s="1"/>
      <c r="J86" s="1"/>
      <c r="K86" s="1"/>
      <c r="L86" s="1"/>
      <c r="M86" s="1"/>
      <c r="N86" s="1"/>
      <c r="O86" s="1"/>
    </row>
    <row r="87" spans="2:15" ht="12">
      <c r="B87" s="1"/>
      <c r="C87" s="1"/>
      <c r="D87" s="1"/>
      <c r="E87" s="1"/>
      <c r="F87" s="1"/>
      <c r="G87" s="1"/>
      <c r="H87" s="1"/>
      <c r="I87" s="1"/>
      <c r="J87" s="1"/>
      <c r="K87" s="1"/>
      <c r="L87" s="1"/>
      <c r="M87" s="1"/>
      <c r="N87" s="1"/>
      <c r="O87" s="1"/>
    </row>
    <row r="88" spans="2:15" ht="12">
      <c r="B88" s="1"/>
      <c r="C88" s="1"/>
      <c r="D88" s="1"/>
      <c r="E88" s="1"/>
      <c r="F88" s="1"/>
      <c r="G88" s="1"/>
      <c r="H88" s="1"/>
      <c r="I88" s="1"/>
      <c r="J88" s="1"/>
      <c r="K88" s="1"/>
      <c r="L88" s="1"/>
      <c r="M88" s="1"/>
      <c r="N88" s="1"/>
      <c r="O88" s="1"/>
    </row>
    <row r="89" spans="2:15" ht="12">
      <c r="B89" s="1"/>
      <c r="C89" s="1"/>
      <c r="D89" s="1"/>
      <c r="E89" s="1"/>
      <c r="F89" s="1"/>
      <c r="G89" s="1"/>
      <c r="H89" s="1"/>
      <c r="I89" s="1"/>
      <c r="J89" s="1"/>
      <c r="K89" s="1"/>
      <c r="L89" s="1"/>
      <c r="M89" s="1"/>
      <c r="N89" s="1"/>
      <c r="O89" s="1"/>
    </row>
    <row r="90" spans="2:15" ht="12">
      <c r="B90" s="1"/>
      <c r="C90" s="1"/>
      <c r="D90" s="1"/>
      <c r="E90" s="1"/>
      <c r="F90" s="1"/>
      <c r="G90" s="1"/>
      <c r="H90" s="1"/>
      <c r="I90" s="1"/>
      <c r="J90" s="1"/>
      <c r="K90" s="1"/>
      <c r="L90" s="1"/>
      <c r="M90" s="1"/>
      <c r="N90" s="1"/>
      <c r="O90" s="1"/>
    </row>
    <row r="91" spans="2:15" ht="12">
      <c r="B91" s="1"/>
      <c r="C91" s="1"/>
      <c r="D91" s="1"/>
      <c r="E91" s="1"/>
      <c r="F91" s="1"/>
      <c r="G91" s="1"/>
      <c r="H91" s="1"/>
      <c r="I91" s="1"/>
      <c r="J91" s="1"/>
      <c r="K91" s="1"/>
      <c r="L91" s="1"/>
      <c r="M91" s="1"/>
      <c r="N91" s="1"/>
      <c r="O91" s="1"/>
    </row>
    <row r="92" spans="2:15" ht="12">
      <c r="B92" s="1"/>
      <c r="C92" s="1"/>
      <c r="D92" s="1"/>
      <c r="E92" s="1"/>
      <c r="F92" s="1"/>
      <c r="G92" s="1"/>
      <c r="H92" s="1"/>
      <c r="I92" s="1"/>
      <c r="J92" s="1"/>
      <c r="K92" s="1"/>
      <c r="L92" s="1"/>
      <c r="M92" s="1"/>
      <c r="N92" s="1"/>
      <c r="O92" s="1"/>
    </row>
    <row r="93" spans="2:15" ht="12">
      <c r="B93" s="1"/>
      <c r="C93" s="1"/>
      <c r="D93" s="1"/>
      <c r="E93" s="1"/>
      <c r="F93" s="1"/>
      <c r="G93" s="1"/>
      <c r="H93" s="1"/>
      <c r="I93" s="1"/>
      <c r="J93" s="1"/>
      <c r="K93" s="1"/>
      <c r="L93" s="1"/>
      <c r="M93" s="1"/>
      <c r="N93" s="1"/>
      <c r="O93" s="1"/>
    </row>
    <row r="94" spans="2:15" ht="12">
      <c r="B94" s="1"/>
      <c r="C94" s="1"/>
      <c r="D94" s="1"/>
      <c r="E94" s="1"/>
      <c r="F94" s="1"/>
      <c r="G94" s="1"/>
      <c r="H94" s="1"/>
      <c r="I94" s="1"/>
      <c r="J94" s="1"/>
      <c r="K94" s="1"/>
      <c r="L94" s="1"/>
      <c r="M94" s="1"/>
      <c r="N94" s="1"/>
      <c r="O94" s="1"/>
    </row>
    <row r="95" spans="2:15" ht="12">
      <c r="B95" s="1"/>
      <c r="C95" s="1"/>
      <c r="D95" s="1"/>
      <c r="E95" s="1"/>
      <c r="F95" s="1"/>
      <c r="G95" s="1"/>
      <c r="H95" s="1"/>
      <c r="I95" s="1"/>
      <c r="J95" s="1"/>
      <c r="K95" s="1"/>
      <c r="L95" s="1"/>
      <c r="M95" s="1"/>
      <c r="N95" s="1"/>
      <c r="O95" s="1"/>
    </row>
    <row r="96" spans="2:15" ht="12">
      <c r="B96" s="1"/>
      <c r="C96" s="1"/>
      <c r="D96" s="1"/>
      <c r="E96" s="1"/>
      <c r="F96" s="1"/>
      <c r="G96" s="1"/>
      <c r="H96" s="1"/>
      <c r="I96" s="1"/>
      <c r="J96" s="1"/>
      <c r="K96" s="1"/>
      <c r="L96" s="1"/>
      <c r="M96" s="1"/>
      <c r="N96" s="1"/>
      <c r="O96" s="1"/>
    </row>
    <row r="97" spans="2:15" ht="12">
      <c r="B97" s="1"/>
      <c r="C97" s="1"/>
      <c r="D97" s="1"/>
      <c r="E97" s="1"/>
      <c r="F97" s="1"/>
      <c r="G97" s="1"/>
      <c r="H97" s="1"/>
      <c r="I97" s="1"/>
      <c r="J97" s="1"/>
      <c r="K97" s="1"/>
      <c r="L97" s="1"/>
      <c r="M97" s="1"/>
      <c r="N97" s="1"/>
      <c r="O97" s="1"/>
    </row>
    <row r="98" spans="2:15" ht="12">
      <c r="B98" s="1"/>
      <c r="C98" s="1"/>
      <c r="D98" s="1"/>
      <c r="E98" s="1"/>
      <c r="F98" s="1"/>
      <c r="G98" s="1"/>
      <c r="H98" s="1"/>
      <c r="I98" s="1"/>
      <c r="J98" s="1"/>
      <c r="K98" s="1"/>
      <c r="L98" s="1"/>
      <c r="M98" s="1"/>
      <c r="N98" s="1"/>
      <c r="O98" s="1"/>
    </row>
    <row r="99" spans="2:15" ht="12">
      <c r="B99" s="1"/>
      <c r="C99" s="1"/>
      <c r="D99" s="1"/>
      <c r="E99" s="1"/>
      <c r="F99" s="1"/>
      <c r="G99" s="1"/>
      <c r="H99" s="1"/>
      <c r="I99" s="1"/>
      <c r="J99" s="1"/>
      <c r="K99" s="1"/>
      <c r="L99" s="1"/>
      <c r="M99" s="1"/>
      <c r="N99" s="1"/>
      <c r="O99" s="1"/>
    </row>
    <row r="100" spans="2:15" ht="12">
      <c r="B100" s="1"/>
      <c r="C100" s="1"/>
      <c r="D100" s="1"/>
      <c r="E100" s="1"/>
      <c r="F100" s="1"/>
      <c r="G100" s="1"/>
      <c r="H100" s="1"/>
      <c r="I100" s="1"/>
      <c r="J100" s="1"/>
      <c r="K100" s="1"/>
      <c r="L100" s="1"/>
      <c r="M100" s="1"/>
      <c r="N100" s="1"/>
      <c r="O100" s="1"/>
    </row>
    <row r="101" spans="2:15" ht="12">
      <c r="B101" s="1"/>
      <c r="C101" s="1"/>
      <c r="D101" s="1"/>
      <c r="E101" s="1"/>
      <c r="F101" s="1"/>
      <c r="G101" s="1"/>
      <c r="H101" s="1"/>
      <c r="I101" s="1"/>
      <c r="J101" s="1"/>
      <c r="K101" s="1"/>
      <c r="L101" s="1"/>
      <c r="M101" s="1"/>
      <c r="N101" s="1"/>
      <c r="O101" s="1"/>
    </row>
    <row r="102" spans="2:15" ht="12">
      <c r="B102" s="1"/>
      <c r="C102" s="1"/>
      <c r="D102" s="1"/>
      <c r="E102" s="1"/>
      <c r="F102" s="1"/>
      <c r="G102" s="1"/>
      <c r="H102" s="1"/>
      <c r="I102" s="1"/>
      <c r="J102" s="1"/>
      <c r="K102" s="1"/>
      <c r="L102" s="1"/>
      <c r="M102" s="1"/>
      <c r="N102" s="1"/>
      <c r="O102" s="1"/>
    </row>
    <row r="103" spans="2:15" ht="12">
      <c r="B103" s="1"/>
      <c r="C103" s="1"/>
      <c r="D103" s="1"/>
      <c r="E103" s="1"/>
      <c r="F103" s="1"/>
      <c r="G103" s="1"/>
      <c r="H103" s="1"/>
      <c r="I103" s="1"/>
      <c r="J103" s="1"/>
      <c r="K103" s="1"/>
      <c r="L103" s="1"/>
      <c r="M103" s="1"/>
      <c r="N103" s="1"/>
      <c r="O103" s="1"/>
    </row>
    <row r="104" spans="2:15" ht="12">
      <c r="B104" s="1"/>
      <c r="C104" s="1"/>
      <c r="D104" s="1"/>
      <c r="E104" s="1"/>
      <c r="F104" s="1"/>
      <c r="G104" s="1"/>
      <c r="H104" s="1"/>
      <c r="I104" s="1"/>
      <c r="J104" s="1"/>
      <c r="K104" s="1"/>
      <c r="L104" s="1"/>
      <c r="M104" s="1"/>
      <c r="N104" s="1"/>
      <c r="O104" s="1"/>
    </row>
    <row r="105" spans="2:15" ht="12">
      <c r="B105" s="1"/>
      <c r="C105" s="1"/>
      <c r="D105" s="1"/>
      <c r="E105" s="1"/>
      <c r="F105" s="1"/>
      <c r="G105" s="1"/>
      <c r="H105" s="1"/>
      <c r="I105" s="1"/>
      <c r="J105" s="1"/>
      <c r="K105" s="1"/>
      <c r="L105" s="1"/>
      <c r="M105" s="1"/>
      <c r="N105" s="1"/>
      <c r="O105" s="1"/>
    </row>
    <row r="106" spans="2:15" ht="12">
      <c r="B106" s="1"/>
      <c r="C106" s="1"/>
      <c r="D106" s="1"/>
      <c r="E106" s="1"/>
      <c r="F106" s="1"/>
      <c r="G106" s="1"/>
      <c r="H106" s="1"/>
      <c r="I106" s="1"/>
      <c r="J106" s="1"/>
      <c r="K106" s="1"/>
      <c r="L106" s="1"/>
      <c r="M106" s="1"/>
      <c r="N106" s="1"/>
      <c r="O106" s="1"/>
    </row>
    <row r="107" spans="2:15" ht="12">
      <c r="B107" s="1"/>
      <c r="C107" s="1"/>
      <c r="D107" s="1"/>
      <c r="E107" s="1"/>
      <c r="F107" s="1"/>
      <c r="G107" s="1"/>
      <c r="H107" s="1"/>
      <c r="I107" s="1"/>
      <c r="J107" s="1"/>
      <c r="K107" s="1"/>
      <c r="L107" s="1"/>
      <c r="M107" s="1"/>
      <c r="N107" s="1"/>
      <c r="O107" s="1"/>
    </row>
    <row r="108" spans="2:15" ht="12">
      <c r="B108" s="1"/>
      <c r="C108" s="1"/>
      <c r="D108" s="1"/>
      <c r="E108" s="1"/>
      <c r="F108" s="1"/>
      <c r="G108" s="1"/>
      <c r="H108" s="1"/>
      <c r="I108" s="1"/>
      <c r="J108" s="1"/>
      <c r="K108" s="1"/>
      <c r="L108" s="1"/>
      <c r="M108" s="1"/>
      <c r="N108" s="1"/>
      <c r="O108" s="1"/>
    </row>
    <row r="109" spans="2:15" ht="12">
      <c r="B109" s="1"/>
      <c r="C109" s="1"/>
      <c r="D109" s="1"/>
      <c r="E109" s="1"/>
      <c r="F109" s="1"/>
      <c r="G109" s="1"/>
      <c r="H109" s="1"/>
      <c r="I109" s="1"/>
      <c r="J109" s="1"/>
      <c r="K109" s="1"/>
      <c r="L109" s="1"/>
      <c r="M109" s="1"/>
      <c r="N109" s="1"/>
      <c r="O109" s="1"/>
    </row>
    <row r="110" spans="2:15" ht="12">
      <c r="B110" s="1"/>
      <c r="C110" s="1"/>
      <c r="D110" s="1"/>
      <c r="E110" s="1"/>
      <c r="F110" s="1"/>
      <c r="G110" s="1"/>
      <c r="H110" s="1"/>
      <c r="I110" s="1"/>
      <c r="J110" s="1"/>
      <c r="K110" s="1"/>
      <c r="L110" s="1"/>
      <c r="M110" s="1"/>
      <c r="N110" s="1"/>
      <c r="O110" s="1"/>
    </row>
    <row r="111" spans="2:15" ht="12">
      <c r="B111" s="1"/>
      <c r="C111" s="1"/>
      <c r="D111" s="1"/>
      <c r="E111" s="1"/>
      <c r="F111" s="1"/>
      <c r="G111" s="1"/>
      <c r="H111" s="1"/>
      <c r="I111" s="1"/>
      <c r="J111" s="1"/>
      <c r="K111" s="1"/>
      <c r="L111" s="1"/>
      <c r="M111" s="1"/>
      <c r="N111" s="1"/>
      <c r="O111" s="1"/>
    </row>
    <row r="112" spans="2:15" ht="12">
      <c r="B112" s="1"/>
      <c r="C112" s="1"/>
      <c r="D112" s="1"/>
      <c r="E112" s="1"/>
      <c r="F112" s="1"/>
      <c r="G112" s="1"/>
      <c r="H112" s="1"/>
      <c r="I112" s="1"/>
      <c r="J112" s="1"/>
      <c r="K112" s="1"/>
      <c r="L112" s="1"/>
      <c r="M112" s="1"/>
      <c r="N112" s="1"/>
      <c r="O112" s="1"/>
    </row>
    <row r="113" spans="2:15" ht="12">
      <c r="B113" s="1"/>
      <c r="C113" s="1"/>
      <c r="D113" s="1"/>
      <c r="E113" s="1"/>
      <c r="F113" s="1"/>
      <c r="G113" s="1"/>
      <c r="H113" s="1"/>
      <c r="I113" s="1"/>
      <c r="J113" s="1"/>
      <c r="K113" s="1"/>
      <c r="L113" s="1"/>
      <c r="M113" s="1"/>
      <c r="N113" s="1"/>
      <c r="O113" s="1"/>
    </row>
    <row r="114" spans="2:15" ht="12">
      <c r="B114" s="1"/>
      <c r="C114" s="1"/>
      <c r="D114" s="1"/>
      <c r="E114" s="1"/>
      <c r="F114" s="1"/>
      <c r="G114" s="1"/>
      <c r="H114" s="1"/>
      <c r="I114" s="1"/>
      <c r="J114" s="1"/>
      <c r="K114" s="1"/>
      <c r="L114" s="1"/>
      <c r="M114" s="1"/>
      <c r="N114" s="1"/>
      <c r="O114" s="1"/>
    </row>
    <row r="115" spans="2:15" ht="12">
      <c r="B115" s="1"/>
      <c r="C115" s="1"/>
      <c r="D115" s="1"/>
      <c r="E115" s="1"/>
      <c r="F115" s="1"/>
      <c r="G115" s="1"/>
      <c r="H115" s="1"/>
      <c r="I115" s="1"/>
      <c r="J115" s="1"/>
      <c r="K115" s="1"/>
      <c r="L115" s="1"/>
      <c r="M115" s="1"/>
      <c r="N115" s="1"/>
      <c r="O115" s="1"/>
    </row>
    <row r="116" spans="2:15" ht="12">
      <c r="B116" s="1"/>
      <c r="C116" s="1"/>
      <c r="D116" s="1"/>
      <c r="E116" s="1"/>
      <c r="F116" s="1"/>
      <c r="G116" s="1"/>
      <c r="H116" s="1"/>
      <c r="I116" s="1"/>
      <c r="J116" s="1"/>
      <c r="K116" s="1"/>
      <c r="L116" s="1"/>
      <c r="M116" s="1"/>
      <c r="N116" s="1"/>
      <c r="O116" s="1"/>
    </row>
    <row r="117" spans="2:15" ht="12">
      <c r="B117" s="1"/>
      <c r="C117" s="1"/>
      <c r="D117" s="1"/>
      <c r="E117" s="1"/>
      <c r="F117" s="1"/>
      <c r="G117" s="1"/>
      <c r="H117" s="1"/>
      <c r="I117" s="1"/>
      <c r="J117" s="1"/>
      <c r="K117" s="1"/>
      <c r="L117" s="1"/>
      <c r="M117" s="1"/>
      <c r="N117" s="1"/>
      <c r="O117" s="1"/>
    </row>
    <row r="118" spans="2:15" ht="12">
      <c r="B118" s="1"/>
      <c r="C118" s="1"/>
      <c r="D118" s="1"/>
      <c r="E118" s="1"/>
      <c r="F118" s="1"/>
      <c r="G118" s="1"/>
      <c r="H118" s="1"/>
      <c r="I118" s="1"/>
      <c r="J118" s="1"/>
      <c r="K118" s="1"/>
      <c r="L118" s="1"/>
      <c r="M118" s="1"/>
      <c r="N118" s="1"/>
      <c r="O118" s="1"/>
    </row>
    <row r="119" spans="2:15" ht="12">
      <c r="B119" s="1"/>
      <c r="C119" s="1"/>
      <c r="D119" s="1"/>
      <c r="E119" s="1"/>
      <c r="F119" s="1"/>
      <c r="G119" s="1"/>
      <c r="H119" s="1"/>
      <c r="I119" s="1"/>
      <c r="J119" s="1"/>
      <c r="K119" s="1"/>
      <c r="L119" s="1"/>
      <c r="M119" s="1"/>
      <c r="N119" s="1"/>
      <c r="O119" s="1"/>
    </row>
    <row r="120" spans="2:15" ht="12">
      <c r="B120" s="1"/>
      <c r="C120" s="1"/>
      <c r="D120" s="1"/>
      <c r="E120" s="1"/>
      <c r="F120" s="1"/>
      <c r="G120" s="1"/>
      <c r="H120" s="1"/>
      <c r="I120" s="1"/>
      <c r="J120" s="1"/>
      <c r="K120" s="1"/>
      <c r="L120" s="1"/>
      <c r="M120" s="1"/>
      <c r="N120" s="1"/>
      <c r="O120" s="1"/>
    </row>
    <row r="121" spans="2:15" ht="12">
      <c r="B121" s="1"/>
      <c r="C121" s="1"/>
      <c r="D121" s="1"/>
      <c r="E121" s="1"/>
      <c r="F121" s="1"/>
      <c r="G121" s="1"/>
      <c r="H121" s="1"/>
      <c r="I121" s="1"/>
      <c r="J121" s="1"/>
      <c r="K121" s="1"/>
      <c r="L121" s="1"/>
      <c r="M121" s="1"/>
      <c r="N121" s="1"/>
      <c r="O121" s="1"/>
    </row>
    <row r="122" spans="2:15" ht="12">
      <c r="B122" s="1"/>
      <c r="C122" s="1"/>
      <c r="D122" s="1"/>
      <c r="E122" s="1"/>
      <c r="F122" s="1"/>
      <c r="G122" s="1"/>
      <c r="H122" s="1"/>
      <c r="I122" s="1"/>
      <c r="J122" s="1"/>
      <c r="K122" s="1"/>
      <c r="L122" s="1"/>
      <c r="M122" s="1"/>
      <c r="N122" s="1"/>
      <c r="O122" s="1"/>
    </row>
    <row r="123" spans="2:15" ht="12">
      <c r="B123" s="1"/>
      <c r="C123" s="1"/>
      <c r="D123" s="1"/>
      <c r="E123" s="1"/>
      <c r="F123" s="1"/>
      <c r="G123" s="1"/>
      <c r="H123" s="1"/>
      <c r="I123" s="1"/>
      <c r="J123" s="1"/>
      <c r="K123" s="1"/>
      <c r="L123" s="1"/>
      <c r="M123" s="1"/>
      <c r="N123" s="1"/>
      <c r="O123" s="1"/>
    </row>
    <row r="124" spans="2:15" ht="12">
      <c r="B124" s="1"/>
      <c r="C124" s="1"/>
      <c r="D124" s="1"/>
      <c r="E124" s="1"/>
      <c r="F124" s="1"/>
      <c r="G124" s="1"/>
      <c r="H124" s="1"/>
      <c r="I124" s="1"/>
      <c r="J124" s="1"/>
      <c r="K124" s="1"/>
      <c r="L124" s="1"/>
      <c r="M124" s="1"/>
      <c r="N124" s="1"/>
      <c r="O124" s="1"/>
    </row>
    <row r="125" spans="2:15" ht="12">
      <c r="B125" s="1"/>
      <c r="C125" s="1"/>
      <c r="D125" s="1"/>
      <c r="E125" s="1"/>
      <c r="F125" s="1"/>
      <c r="G125" s="1"/>
      <c r="H125" s="1"/>
      <c r="I125" s="1"/>
      <c r="J125" s="1"/>
      <c r="K125" s="1"/>
      <c r="L125" s="1"/>
      <c r="M125" s="1"/>
      <c r="N125" s="1"/>
      <c r="O125" s="1"/>
    </row>
    <row r="126" spans="2:15" ht="12">
      <c r="B126" s="1"/>
      <c r="C126" s="1"/>
      <c r="D126" s="1"/>
      <c r="E126" s="1"/>
      <c r="F126" s="1"/>
      <c r="G126" s="1"/>
      <c r="H126" s="1"/>
      <c r="I126" s="1"/>
      <c r="J126" s="1"/>
      <c r="K126" s="1"/>
      <c r="L126" s="1"/>
      <c r="M126" s="1"/>
      <c r="N126" s="1"/>
      <c r="O126" s="1"/>
    </row>
    <row r="127" spans="2:15" ht="12">
      <c r="B127" s="1"/>
      <c r="C127" s="1"/>
      <c r="D127" s="1"/>
      <c r="E127" s="1"/>
      <c r="F127" s="1"/>
      <c r="G127" s="1"/>
      <c r="H127" s="1"/>
      <c r="I127" s="1"/>
      <c r="J127" s="1"/>
      <c r="K127" s="1"/>
      <c r="L127" s="1"/>
      <c r="M127" s="1"/>
      <c r="N127" s="1"/>
      <c r="O127" s="1"/>
    </row>
    <row r="128" spans="2:15" ht="12">
      <c r="B128" s="1"/>
      <c r="C128" s="1"/>
      <c r="D128" s="1"/>
      <c r="E128" s="1"/>
      <c r="F128" s="1"/>
      <c r="G128" s="1"/>
      <c r="H128" s="1"/>
      <c r="I128" s="1"/>
      <c r="J128" s="1"/>
      <c r="K128" s="1"/>
      <c r="L128" s="1"/>
      <c r="M128" s="1"/>
      <c r="N128" s="1"/>
      <c r="O128" s="1"/>
    </row>
    <row r="129" spans="2:15" ht="12">
      <c r="B129" s="1"/>
      <c r="C129" s="1"/>
      <c r="D129" s="1"/>
      <c r="E129" s="1"/>
      <c r="F129" s="1"/>
      <c r="G129" s="1"/>
      <c r="H129" s="1"/>
      <c r="I129" s="1"/>
      <c r="J129" s="1"/>
      <c r="K129" s="1"/>
      <c r="L129" s="1"/>
      <c r="M129" s="1"/>
      <c r="N129" s="1"/>
      <c r="O129" s="1"/>
    </row>
    <row r="130" spans="2:15" ht="12">
      <c r="B130" s="1"/>
      <c r="C130" s="1"/>
      <c r="D130" s="1"/>
      <c r="E130" s="1"/>
      <c r="F130" s="1"/>
      <c r="G130" s="1"/>
      <c r="H130" s="1"/>
      <c r="I130" s="1"/>
      <c r="J130" s="1"/>
      <c r="K130" s="1"/>
      <c r="L130" s="1"/>
      <c r="M130" s="1"/>
      <c r="N130" s="1"/>
      <c r="O130" s="1"/>
    </row>
    <row r="131" spans="2:15" ht="12">
      <c r="B131" s="1"/>
      <c r="C131" s="1"/>
      <c r="D131" s="1"/>
      <c r="E131" s="1"/>
      <c r="F131" s="1"/>
      <c r="G131" s="1"/>
      <c r="H131" s="1"/>
      <c r="I131" s="1"/>
      <c r="J131" s="1"/>
      <c r="K131" s="1"/>
      <c r="L131" s="1"/>
      <c r="M131" s="1"/>
      <c r="N131" s="1"/>
      <c r="O131" s="1"/>
    </row>
    <row r="132" spans="2:15" ht="12">
      <c r="B132" s="1"/>
      <c r="C132" s="1"/>
      <c r="D132" s="1"/>
      <c r="E132" s="1"/>
      <c r="F132" s="1"/>
      <c r="G132" s="1"/>
      <c r="H132" s="1"/>
      <c r="I132" s="1"/>
      <c r="J132" s="1"/>
      <c r="K132" s="1"/>
      <c r="L132" s="1"/>
      <c r="M132" s="1"/>
      <c r="N132" s="1"/>
      <c r="O132" s="1"/>
    </row>
    <row r="133" spans="2:15" ht="12">
      <c r="B133" s="1"/>
      <c r="C133" s="1"/>
      <c r="D133" s="1"/>
      <c r="E133" s="1"/>
      <c r="F133" s="1"/>
      <c r="G133" s="1"/>
      <c r="H133" s="1"/>
      <c r="I133" s="1"/>
      <c r="J133" s="1"/>
      <c r="K133" s="1"/>
      <c r="L133" s="1"/>
      <c r="M133" s="1"/>
      <c r="N133" s="1"/>
      <c r="O133" s="1"/>
    </row>
    <row r="134" spans="2:15" ht="12">
      <c r="B134" s="1"/>
      <c r="C134" s="1"/>
      <c r="D134" s="1"/>
      <c r="E134" s="1"/>
      <c r="F134" s="1"/>
      <c r="G134" s="1"/>
      <c r="H134" s="1"/>
      <c r="I134" s="1"/>
      <c r="J134" s="1"/>
      <c r="K134" s="1"/>
      <c r="L134" s="1"/>
      <c r="M134" s="1"/>
      <c r="N134" s="1"/>
      <c r="O134" s="1"/>
    </row>
    <row r="135" spans="2:15" ht="12">
      <c r="B135" s="1"/>
      <c r="C135" s="1"/>
      <c r="D135" s="1"/>
      <c r="E135" s="1"/>
      <c r="F135" s="1"/>
      <c r="G135" s="1"/>
      <c r="H135" s="1"/>
      <c r="I135" s="1"/>
      <c r="J135" s="1"/>
      <c r="K135" s="1"/>
      <c r="L135" s="1"/>
      <c r="M135" s="1"/>
      <c r="N135" s="1"/>
      <c r="O135" s="1"/>
    </row>
    <row r="136" spans="2:15" ht="12">
      <c r="B136" s="1"/>
      <c r="C136" s="1"/>
      <c r="D136" s="1"/>
      <c r="E136" s="1"/>
      <c r="F136" s="1"/>
      <c r="G136" s="1"/>
      <c r="H136" s="1"/>
      <c r="I136" s="1"/>
      <c r="J136" s="1"/>
      <c r="K136" s="1"/>
      <c r="L136" s="1"/>
      <c r="M136" s="1"/>
      <c r="N136" s="1"/>
      <c r="O136" s="1"/>
    </row>
    <row r="137" spans="2:15" ht="12">
      <c r="B137" s="1"/>
      <c r="C137" s="1"/>
      <c r="D137" s="1"/>
      <c r="E137" s="1"/>
      <c r="F137" s="1"/>
      <c r="G137" s="1"/>
      <c r="H137" s="1"/>
      <c r="I137" s="1"/>
      <c r="J137" s="1"/>
      <c r="K137" s="1"/>
      <c r="L137" s="1"/>
      <c r="M137" s="1"/>
      <c r="N137" s="1"/>
      <c r="O137" s="1"/>
    </row>
    <row r="138" spans="2:15" ht="12">
      <c r="B138" s="1"/>
      <c r="C138" s="1"/>
      <c r="D138" s="1"/>
      <c r="E138" s="1"/>
      <c r="F138" s="1"/>
      <c r="G138" s="1"/>
      <c r="H138" s="1"/>
      <c r="I138" s="1"/>
      <c r="J138" s="1"/>
      <c r="K138" s="1"/>
      <c r="L138" s="1"/>
      <c r="M138" s="1"/>
      <c r="N138" s="1"/>
      <c r="O138" s="1"/>
    </row>
    <row r="139" spans="2:15" ht="12">
      <c r="B139" s="1"/>
      <c r="C139" s="1"/>
      <c r="D139" s="1"/>
      <c r="E139" s="1"/>
      <c r="F139" s="1"/>
      <c r="G139" s="1"/>
      <c r="H139" s="1"/>
      <c r="I139" s="1"/>
      <c r="J139" s="1"/>
      <c r="K139" s="1"/>
      <c r="L139" s="1"/>
      <c r="M139" s="1"/>
      <c r="N139" s="1"/>
      <c r="O139" s="1"/>
    </row>
    <row r="140" spans="2:15" ht="12">
      <c r="B140" s="1"/>
      <c r="C140" s="1"/>
      <c r="D140" s="1"/>
      <c r="E140" s="1"/>
      <c r="F140" s="1"/>
      <c r="G140" s="1"/>
      <c r="H140" s="1"/>
      <c r="I140" s="1"/>
      <c r="J140" s="1"/>
      <c r="K140" s="1"/>
      <c r="L140" s="1"/>
      <c r="M140" s="1"/>
      <c r="N140" s="1"/>
      <c r="O140" s="1"/>
    </row>
    <row r="141" spans="2:15" ht="12">
      <c r="B141" s="1"/>
      <c r="C141" s="1"/>
      <c r="D141" s="1"/>
      <c r="E141" s="1"/>
      <c r="F141" s="1"/>
      <c r="G141" s="1"/>
      <c r="H141" s="1"/>
      <c r="I141" s="1"/>
      <c r="J141" s="1"/>
      <c r="K141" s="1"/>
      <c r="L141" s="1"/>
      <c r="M141" s="1"/>
      <c r="N141" s="1"/>
      <c r="O141" s="1"/>
    </row>
    <row r="142" spans="2:15" ht="12">
      <c r="B142" s="1"/>
      <c r="C142" s="1"/>
      <c r="D142" s="1"/>
      <c r="E142" s="1"/>
      <c r="F142" s="1"/>
      <c r="G142" s="1"/>
      <c r="H142" s="1"/>
      <c r="I142" s="1"/>
      <c r="J142" s="1"/>
      <c r="K142" s="1"/>
      <c r="L142" s="1"/>
      <c r="M142" s="1"/>
      <c r="N142" s="1"/>
      <c r="O142" s="1"/>
    </row>
    <row r="143" spans="2:15" ht="12">
      <c r="B143" s="1"/>
      <c r="C143" s="1"/>
      <c r="D143" s="1"/>
      <c r="E143" s="1"/>
      <c r="F143" s="1"/>
      <c r="G143" s="1"/>
      <c r="H143" s="1"/>
      <c r="I143" s="1"/>
      <c r="J143" s="1"/>
      <c r="K143" s="1"/>
      <c r="L143" s="1"/>
      <c r="M143" s="1"/>
      <c r="N143" s="1"/>
      <c r="O143" s="1"/>
    </row>
    <row r="144" spans="2:15" ht="12">
      <c r="B144" s="1"/>
      <c r="C144" s="1"/>
      <c r="D144" s="1"/>
      <c r="E144" s="1"/>
      <c r="F144" s="1"/>
      <c r="G144" s="1"/>
      <c r="H144" s="1"/>
      <c r="I144" s="1"/>
      <c r="J144" s="1"/>
      <c r="K144" s="1"/>
      <c r="L144" s="1"/>
      <c r="M144" s="1"/>
      <c r="N144" s="1"/>
      <c r="O144" s="1"/>
    </row>
    <row r="145" spans="2:15" ht="12">
      <c r="B145" s="1"/>
      <c r="C145" s="1"/>
      <c r="D145" s="1"/>
      <c r="E145" s="1"/>
      <c r="F145" s="1"/>
      <c r="G145" s="1"/>
      <c r="H145" s="1"/>
      <c r="I145" s="1"/>
      <c r="J145" s="1"/>
      <c r="K145" s="1"/>
      <c r="L145" s="1"/>
      <c r="M145" s="1"/>
      <c r="N145" s="1"/>
      <c r="O145" s="1"/>
    </row>
    <row r="146" spans="2:15" ht="12">
      <c r="B146" s="1"/>
      <c r="C146" s="1"/>
      <c r="D146" s="1"/>
      <c r="E146" s="1"/>
      <c r="F146" s="1"/>
      <c r="G146" s="1"/>
      <c r="H146" s="1"/>
      <c r="I146" s="1"/>
      <c r="J146" s="1"/>
      <c r="K146" s="1"/>
      <c r="L146" s="1"/>
      <c r="M146" s="1"/>
      <c r="N146" s="1"/>
      <c r="O146" s="1"/>
    </row>
    <row r="147" spans="2:15" ht="12">
      <c r="B147" s="1"/>
      <c r="C147" s="1"/>
      <c r="D147" s="1"/>
      <c r="E147" s="1"/>
      <c r="F147" s="1"/>
      <c r="G147" s="1"/>
      <c r="H147" s="1"/>
      <c r="I147" s="1"/>
      <c r="J147" s="1"/>
      <c r="K147" s="1"/>
      <c r="L147" s="1"/>
      <c r="M147" s="1"/>
      <c r="N147" s="1"/>
      <c r="O147" s="1"/>
    </row>
    <row r="148" spans="2:15" ht="12">
      <c r="B148" s="1"/>
      <c r="C148" s="1"/>
      <c r="D148" s="1"/>
      <c r="E148" s="1"/>
      <c r="F148" s="1"/>
      <c r="G148" s="1"/>
      <c r="H148" s="1"/>
      <c r="I148" s="1"/>
      <c r="J148" s="1"/>
      <c r="K148" s="1"/>
      <c r="L148" s="1"/>
      <c r="M148" s="1"/>
      <c r="N148" s="1"/>
      <c r="O148" s="1"/>
    </row>
    <row r="149" spans="2:15" ht="12">
      <c r="B149" s="1"/>
      <c r="C149" s="1"/>
      <c r="D149" s="1"/>
      <c r="E149" s="1"/>
      <c r="F149" s="1"/>
      <c r="G149" s="1"/>
      <c r="H149" s="1"/>
      <c r="I149" s="1"/>
      <c r="J149" s="1"/>
      <c r="K149" s="1"/>
      <c r="L149" s="1"/>
      <c r="M149" s="1"/>
      <c r="N149" s="1"/>
      <c r="O149" s="1"/>
    </row>
    <row r="150" spans="2:15" ht="12">
      <c r="B150" s="1"/>
      <c r="C150" s="1"/>
      <c r="D150" s="1"/>
      <c r="E150" s="1"/>
      <c r="F150" s="1"/>
      <c r="G150" s="1"/>
      <c r="H150" s="1"/>
      <c r="I150" s="1"/>
      <c r="J150" s="1"/>
      <c r="K150" s="1"/>
      <c r="L150" s="1"/>
      <c r="M150" s="1"/>
      <c r="N150" s="1"/>
      <c r="O150" s="1"/>
    </row>
    <row r="151" spans="2:15" ht="12">
      <c r="B151" s="1"/>
      <c r="C151" s="1"/>
      <c r="D151" s="1"/>
      <c r="E151" s="1"/>
      <c r="F151" s="1"/>
      <c r="G151" s="1"/>
      <c r="H151" s="1"/>
      <c r="I151" s="1"/>
      <c r="J151" s="1"/>
      <c r="K151" s="1"/>
      <c r="L151" s="1"/>
      <c r="M151" s="1"/>
      <c r="N151" s="1"/>
      <c r="O151" s="1"/>
    </row>
    <row r="152" spans="2:15" ht="12">
      <c r="B152" s="1"/>
      <c r="C152" s="1"/>
      <c r="D152" s="1"/>
      <c r="E152" s="1"/>
      <c r="F152" s="1"/>
      <c r="G152" s="1"/>
      <c r="H152" s="1"/>
      <c r="I152" s="1"/>
      <c r="J152" s="1"/>
      <c r="K152" s="1"/>
      <c r="L152" s="1"/>
      <c r="M152" s="1"/>
      <c r="N152" s="1"/>
      <c r="O152" s="1"/>
    </row>
    <row r="153" spans="2:15" ht="12">
      <c r="B153" s="1"/>
      <c r="C153" s="1"/>
      <c r="D153" s="1"/>
      <c r="E153" s="1"/>
      <c r="F153" s="1"/>
      <c r="G153" s="1"/>
      <c r="H153" s="1"/>
      <c r="I153" s="1"/>
      <c r="J153" s="1"/>
      <c r="K153" s="1"/>
      <c r="L153" s="1"/>
      <c r="M153" s="1"/>
      <c r="N153" s="1"/>
      <c r="O153" s="1"/>
    </row>
    <row r="154" spans="2:15" ht="12">
      <c r="B154" s="1"/>
      <c r="C154" s="1"/>
      <c r="D154" s="1"/>
      <c r="E154" s="1"/>
      <c r="F154" s="1"/>
      <c r="G154" s="1"/>
      <c r="H154" s="1"/>
      <c r="I154" s="1"/>
      <c r="J154" s="1"/>
      <c r="K154" s="1"/>
      <c r="L154" s="1"/>
      <c r="M154" s="1"/>
      <c r="N154" s="1"/>
      <c r="O154" s="1"/>
    </row>
    <row r="155" spans="2:15" ht="12">
      <c r="B155" s="1"/>
      <c r="C155" s="1"/>
      <c r="D155" s="1"/>
      <c r="E155" s="1"/>
      <c r="F155" s="1"/>
      <c r="G155" s="1"/>
      <c r="H155" s="1"/>
      <c r="I155" s="1"/>
      <c r="J155" s="1"/>
      <c r="K155" s="1"/>
      <c r="L155" s="1"/>
      <c r="M155" s="1"/>
      <c r="N155" s="1"/>
      <c r="O155" s="1"/>
    </row>
    <row r="156" spans="2:15" ht="12">
      <c r="B156" s="1"/>
      <c r="C156" s="1"/>
      <c r="D156" s="1"/>
      <c r="E156" s="1"/>
      <c r="F156" s="1"/>
      <c r="G156" s="1"/>
      <c r="H156" s="1"/>
      <c r="I156" s="1"/>
      <c r="J156" s="1"/>
      <c r="K156" s="1"/>
      <c r="L156" s="1"/>
      <c r="M156" s="1"/>
      <c r="N156" s="1"/>
      <c r="O156" s="1"/>
    </row>
    <row r="157" spans="2:15" ht="12">
      <c r="B157" s="1"/>
      <c r="C157" s="1"/>
      <c r="D157" s="1"/>
      <c r="E157" s="1"/>
      <c r="F157" s="1"/>
      <c r="G157" s="1"/>
      <c r="H157" s="1"/>
      <c r="I157" s="1"/>
      <c r="J157" s="1"/>
      <c r="K157" s="1"/>
      <c r="L157" s="1"/>
      <c r="M157" s="1"/>
      <c r="N157" s="1"/>
      <c r="O157" s="1"/>
    </row>
    <row r="158" spans="2:15" ht="12">
      <c r="B158" s="1"/>
      <c r="C158" s="1"/>
      <c r="D158" s="1"/>
      <c r="E158" s="1"/>
      <c r="F158" s="1"/>
      <c r="G158" s="1"/>
      <c r="H158" s="1"/>
      <c r="I158" s="1"/>
      <c r="J158" s="1"/>
      <c r="K158" s="1"/>
      <c r="L158" s="1"/>
      <c r="M158" s="1"/>
      <c r="N158" s="1"/>
      <c r="O158" s="1"/>
    </row>
    <row r="159" spans="2:15" ht="12">
      <c r="B159" s="1"/>
      <c r="C159" s="1"/>
      <c r="D159" s="1"/>
      <c r="E159" s="1"/>
      <c r="F159" s="1"/>
      <c r="G159" s="1"/>
      <c r="H159" s="1"/>
      <c r="I159" s="1"/>
      <c r="J159" s="1"/>
      <c r="K159" s="1"/>
      <c r="L159" s="1"/>
      <c r="M159" s="1"/>
      <c r="N159" s="1"/>
      <c r="O159" s="1"/>
    </row>
    <row r="160" spans="2:15" ht="12">
      <c r="B160" s="1"/>
      <c r="C160" s="1"/>
      <c r="D160" s="1"/>
      <c r="E160" s="1"/>
      <c r="F160" s="1"/>
      <c r="G160" s="1"/>
      <c r="H160" s="1"/>
      <c r="I160" s="1"/>
      <c r="J160" s="1"/>
      <c r="K160" s="1"/>
      <c r="L160" s="1"/>
      <c r="M160" s="1"/>
      <c r="N160" s="1"/>
      <c r="O160" s="1"/>
    </row>
    <row r="161" spans="2:15" ht="12">
      <c r="B161" s="1"/>
      <c r="C161" s="1"/>
      <c r="D161" s="1"/>
      <c r="E161" s="1"/>
      <c r="F161" s="1"/>
      <c r="G161" s="1"/>
      <c r="H161" s="1"/>
      <c r="I161" s="1"/>
      <c r="J161" s="1"/>
      <c r="K161" s="1"/>
      <c r="L161" s="1"/>
      <c r="M161" s="1"/>
      <c r="N161" s="1"/>
      <c r="O161" s="1"/>
    </row>
    <row r="162" spans="2:15" ht="12">
      <c r="B162" s="1"/>
      <c r="C162" s="1"/>
      <c r="D162" s="1"/>
      <c r="E162" s="1"/>
      <c r="F162" s="1"/>
      <c r="G162" s="1"/>
      <c r="H162" s="1"/>
      <c r="I162" s="1"/>
      <c r="J162" s="1"/>
      <c r="K162" s="1"/>
      <c r="L162" s="1"/>
      <c r="M162" s="1"/>
      <c r="N162" s="1"/>
      <c r="O162" s="1"/>
    </row>
    <row r="163" spans="2:15" ht="12">
      <c r="B163" s="1"/>
      <c r="C163" s="1"/>
      <c r="D163" s="1"/>
      <c r="E163" s="1"/>
      <c r="F163" s="1"/>
      <c r="G163" s="1"/>
      <c r="H163" s="1"/>
      <c r="I163" s="1"/>
      <c r="J163" s="1"/>
      <c r="K163" s="1"/>
      <c r="L163" s="1"/>
      <c r="M163" s="1"/>
      <c r="N163" s="1"/>
      <c r="O163" s="1"/>
    </row>
    <row r="164" spans="2:15" ht="12">
      <c r="B164" s="1"/>
      <c r="C164" s="1"/>
      <c r="D164" s="1"/>
      <c r="E164" s="1"/>
      <c r="F164" s="1"/>
      <c r="G164" s="1"/>
      <c r="H164" s="1"/>
      <c r="I164" s="1"/>
      <c r="J164" s="1"/>
      <c r="K164" s="1"/>
      <c r="L164" s="1"/>
      <c r="M164" s="1"/>
      <c r="N164" s="1"/>
      <c r="O164" s="1"/>
    </row>
    <row r="165" spans="2:15" ht="12">
      <c r="B165" s="1"/>
      <c r="C165" s="1"/>
      <c r="D165" s="1"/>
      <c r="E165" s="1"/>
      <c r="F165" s="1"/>
      <c r="G165" s="1"/>
      <c r="H165" s="1"/>
      <c r="I165" s="1"/>
      <c r="J165" s="1"/>
      <c r="K165" s="1"/>
      <c r="L165" s="1"/>
      <c r="M165" s="1"/>
      <c r="N165" s="1"/>
      <c r="O165" s="1"/>
    </row>
    <row r="166" spans="2:15" ht="12">
      <c r="B166" s="1"/>
      <c r="C166" s="1"/>
      <c r="D166" s="1"/>
      <c r="E166" s="1"/>
      <c r="F166" s="1"/>
      <c r="G166" s="1"/>
      <c r="H166" s="1"/>
      <c r="I166" s="1"/>
      <c r="J166" s="1"/>
      <c r="K166" s="1"/>
      <c r="L166" s="1"/>
      <c r="M166" s="1"/>
      <c r="N166" s="1"/>
      <c r="O166" s="1"/>
    </row>
    <row r="167" spans="2:15" ht="12">
      <c r="B167" s="1"/>
      <c r="C167" s="1"/>
      <c r="D167" s="1"/>
      <c r="E167" s="1"/>
      <c r="F167" s="1"/>
      <c r="G167" s="1"/>
      <c r="H167" s="1"/>
      <c r="I167" s="1"/>
      <c r="J167" s="1"/>
      <c r="K167" s="1"/>
      <c r="L167" s="1"/>
      <c r="M167" s="1"/>
      <c r="N167" s="1"/>
      <c r="O167" s="1"/>
    </row>
    <row r="168" spans="2:15" ht="12">
      <c r="B168" s="1"/>
      <c r="C168" s="1"/>
      <c r="D168" s="1"/>
      <c r="E168" s="1"/>
      <c r="F168" s="1"/>
      <c r="G168" s="1"/>
      <c r="H168" s="1"/>
      <c r="I168" s="1"/>
      <c r="J168" s="1"/>
      <c r="K168" s="1"/>
      <c r="L168" s="1"/>
      <c r="M168" s="1"/>
      <c r="N168" s="1"/>
      <c r="O168" s="1"/>
    </row>
    <row r="169" spans="2:15" ht="12">
      <c r="B169" s="1"/>
      <c r="C169" s="1"/>
      <c r="D169" s="1"/>
      <c r="E169" s="1"/>
      <c r="F169" s="1"/>
      <c r="G169" s="1"/>
      <c r="H169" s="1"/>
      <c r="I169" s="1"/>
      <c r="J169" s="1"/>
      <c r="K169" s="1"/>
      <c r="L169" s="1"/>
      <c r="M169" s="1"/>
      <c r="N169" s="1"/>
      <c r="O169" s="1"/>
    </row>
    <row r="170" spans="2:15" ht="12">
      <c r="B170" s="1"/>
      <c r="C170" s="1"/>
      <c r="D170" s="1"/>
      <c r="E170" s="1"/>
      <c r="F170" s="1"/>
      <c r="G170" s="1"/>
      <c r="H170" s="1"/>
      <c r="I170" s="1"/>
      <c r="J170" s="1"/>
      <c r="K170" s="1"/>
      <c r="L170" s="1"/>
      <c r="M170" s="1"/>
      <c r="N170" s="1"/>
      <c r="O170" s="1"/>
    </row>
    <row r="171" spans="2:15" ht="12">
      <c r="B171" s="1"/>
      <c r="C171" s="1"/>
      <c r="D171" s="1"/>
      <c r="E171" s="1"/>
      <c r="F171" s="1"/>
      <c r="G171" s="1"/>
      <c r="H171" s="1"/>
      <c r="I171" s="1"/>
      <c r="J171" s="1"/>
      <c r="K171" s="1"/>
      <c r="L171" s="1"/>
      <c r="M171" s="1"/>
      <c r="N171" s="1"/>
      <c r="O171" s="1"/>
    </row>
    <row r="172" spans="2:15" ht="12">
      <c r="B172" s="1"/>
      <c r="C172" s="1"/>
      <c r="D172" s="1"/>
      <c r="E172" s="1"/>
      <c r="F172" s="1"/>
      <c r="G172" s="1"/>
      <c r="H172" s="1"/>
      <c r="I172" s="1"/>
      <c r="J172" s="1"/>
      <c r="K172" s="1"/>
      <c r="L172" s="1"/>
      <c r="M172" s="1"/>
      <c r="N172" s="1"/>
      <c r="O172" s="1"/>
    </row>
    <row r="173" spans="2:15" ht="12">
      <c r="B173" s="1"/>
      <c r="C173" s="1"/>
      <c r="D173" s="1"/>
      <c r="E173" s="1"/>
      <c r="F173" s="1"/>
      <c r="G173" s="1"/>
      <c r="H173" s="1"/>
      <c r="I173" s="1"/>
      <c r="J173" s="1"/>
      <c r="K173" s="1"/>
      <c r="L173" s="1"/>
      <c r="M173" s="1"/>
      <c r="N173" s="1"/>
      <c r="O173" s="1"/>
    </row>
    <row r="174" spans="2:15" ht="12">
      <c r="B174" s="1"/>
      <c r="C174" s="1"/>
      <c r="D174" s="1"/>
      <c r="E174" s="1"/>
      <c r="F174" s="1"/>
      <c r="G174" s="1"/>
      <c r="H174" s="1"/>
      <c r="I174" s="1"/>
      <c r="J174" s="1"/>
      <c r="K174" s="1"/>
      <c r="L174" s="1"/>
      <c r="M174" s="1"/>
      <c r="N174" s="1"/>
      <c r="O174" s="1"/>
    </row>
    <row r="175" spans="2:15" ht="12">
      <c r="B175" s="1"/>
      <c r="C175" s="1"/>
      <c r="D175" s="1"/>
      <c r="E175" s="1"/>
      <c r="F175" s="1"/>
      <c r="G175" s="1"/>
      <c r="H175" s="1"/>
      <c r="I175" s="1"/>
      <c r="J175" s="1"/>
      <c r="K175" s="1"/>
      <c r="L175" s="1"/>
      <c r="M175" s="1"/>
      <c r="N175" s="1"/>
      <c r="O175" s="1"/>
    </row>
    <row r="176" spans="2:15" ht="12">
      <c r="B176" s="1"/>
      <c r="C176" s="1"/>
      <c r="D176" s="1"/>
      <c r="E176" s="1"/>
      <c r="F176" s="1"/>
      <c r="G176" s="1"/>
      <c r="H176" s="1"/>
      <c r="I176" s="1"/>
      <c r="J176" s="1"/>
      <c r="K176" s="1"/>
      <c r="L176" s="1"/>
      <c r="M176" s="1"/>
      <c r="N176" s="1"/>
      <c r="O176" s="1"/>
    </row>
    <row r="177" spans="2:15" ht="12">
      <c r="B177" s="1"/>
      <c r="C177" s="1"/>
      <c r="D177" s="1"/>
      <c r="E177" s="1"/>
      <c r="F177" s="1"/>
      <c r="G177" s="1"/>
      <c r="H177" s="1"/>
      <c r="I177" s="1"/>
      <c r="J177" s="1"/>
      <c r="K177" s="1"/>
      <c r="L177" s="1"/>
      <c r="M177" s="1"/>
      <c r="N177" s="1"/>
      <c r="O177" s="1"/>
    </row>
    <row r="178" spans="2:15" ht="12">
      <c r="B178" s="1"/>
      <c r="C178" s="1"/>
      <c r="D178" s="1"/>
      <c r="E178" s="1"/>
      <c r="F178" s="1"/>
      <c r="G178" s="1"/>
      <c r="H178" s="1"/>
      <c r="I178" s="1"/>
      <c r="J178" s="1"/>
      <c r="K178" s="1"/>
      <c r="L178" s="1"/>
      <c r="M178" s="1"/>
      <c r="N178" s="1"/>
      <c r="O178" s="1"/>
    </row>
    <row r="179" spans="2:15" ht="12">
      <c r="B179" s="1"/>
      <c r="C179" s="1"/>
      <c r="D179" s="1"/>
      <c r="E179" s="1"/>
      <c r="F179" s="1"/>
      <c r="G179" s="1"/>
      <c r="H179" s="1"/>
      <c r="I179" s="1"/>
      <c r="J179" s="1"/>
      <c r="K179" s="1"/>
      <c r="L179" s="1"/>
      <c r="M179" s="1"/>
      <c r="N179" s="1"/>
      <c r="O179" s="1"/>
    </row>
    <row r="180" spans="2:15" ht="12">
      <c r="B180" s="1"/>
      <c r="C180" s="1"/>
      <c r="D180" s="1"/>
      <c r="E180" s="1"/>
      <c r="F180" s="1"/>
      <c r="G180" s="1"/>
      <c r="H180" s="1"/>
      <c r="I180" s="1"/>
      <c r="J180" s="1"/>
      <c r="K180" s="1"/>
      <c r="L180" s="1"/>
      <c r="M180" s="1"/>
      <c r="N180" s="1"/>
      <c r="O180" s="1"/>
    </row>
    <row r="181" spans="2:15" ht="12">
      <c r="B181" s="1"/>
      <c r="C181" s="1"/>
      <c r="D181" s="1"/>
      <c r="E181" s="1"/>
      <c r="F181" s="1"/>
      <c r="G181" s="1"/>
      <c r="H181" s="1"/>
      <c r="I181" s="1"/>
      <c r="J181" s="1"/>
      <c r="K181" s="1"/>
      <c r="L181" s="1"/>
      <c r="M181" s="1"/>
      <c r="N181" s="1"/>
      <c r="O181" s="1"/>
    </row>
    <row r="182" spans="2:15" ht="12">
      <c r="B182" s="1"/>
      <c r="C182" s="1"/>
      <c r="D182" s="1"/>
      <c r="E182" s="1"/>
      <c r="F182" s="1"/>
      <c r="G182" s="1"/>
      <c r="H182" s="1"/>
      <c r="I182" s="1"/>
      <c r="J182" s="1"/>
      <c r="K182" s="1"/>
      <c r="L182" s="1"/>
      <c r="M182" s="1"/>
      <c r="N182" s="1"/>
      <c r="O182" s="1"/>
    </row>
    <row r="183" spans="2:15" ht="12">
      <c r="B183" s="1"/>
      <c r="C183" s="1"/>
      <c r="D183" s="1"/>
      <c r="E183" s="1"/>
      <c r="F183" s="1"/>
      <c r="G183" s="1"/>
      <c r="H183" s="1"/>
      <c r="I183" s="1"/>
      <c r="J183" s="1"/>
      <c r="K183" s="1"/>
      <c r="L183" s="1"/>
      <c r="M183" s="1"/>
      <c r="N183" s="1"/>
      <c r="O183" s="1"/>
    </row>
    <row r="184" spans="2:15" ht="12">
      <c r="B184" s="1"/>
      <c r="C184" s="1"/>
      <c r="D184" s="1"/>
      <c r="E184" s="1"/>
      <c r="F184" s="1"/>
      <c r="G184" s="1"/>
      <c r="H184" s="1"/>
      <c r="I184" s="1"/>
      <c r="J184" s="1"/>
      <c r="K184" s="1"/>
      <c r="L184" s="1"/>
      <c r="M184" s="1"/>
      <c r="N184" s="1"/>
      <c r="O184" s="1"/>
    </row>
    <row r="185" spans="2:15" ht="12">
      <c r="B185" s="1"/>
      <c r="C185" s="1"/>
      <c r="D185" s="1"/>
      <c r="E185" s="1"/>
      <c r="F185" s="1"/>
      <c r="G185" s="1"/>
      <c r="H185" s="1"/>
      <c r="I185" s="1"/>
      <c r="J185" s="1"/>
      <c r="K185" s="1"/>
      <c r="L185" s="1"/>
      <c r="M185" s="1"/>
      <c r="N185" s="1"/>
      <c r="O185" s="1"/>
    </row>
    <row r="186" spans="2:15" ht="12">
      <c r="B186" s="1"/>
      <c r="C186" s="1"/>
      <c r="D186" s="1"/>
      <c r="E186" s="1"/>
      <c r="F186" s="1"/>
      <c r="G186" s="1"/>
      <c r="H186" s="1"/>
      <c r="I186" s="1"/>
      <c r="J186" s="1"/>
      <c r="K186" s="1"/>
      <c r="L186" s="1"/>
      <c r="M186" s="1"/>
      <c r="N186" s="1"/>
      <c r="O186" s="1"/>
    </row>
    <row r="187" spans="2:15" ht="12">
      <c r="B187" s="1"/>
      <c r="C187" s="1"/>
      <c r="D187" s="1"/>
      <c r="E187" s="1"/>
      <c r="F187" s="1"/>
      <c r="G187" s="1"/>
      <c r="H187" s="1"/>
      <c r="I187" s="1"/>
      <c r="J187" s="1"/>
      <c r="K187" s="1"/>
      <c r="L187" s="1"/>
      <c r="M187" s="1"/>
      <c r="N187" s="1"/>
      <c r="O187" s="1"/>
    </row>
    <row r="188" spans="2:15" ht="12">
      <c r="B188" s="1"/>
      <c r="C188" s="1"/>
      <c r="D188" s="1"/>
      <c r="E188" s="1"/>
      <c r="F188" s="1"/>
      <c r="G188" s="1"/>
      <c r="H188" s="1"/>
      <c r="I188" s="1"/>
      <c r="J188" s="1"/>
      <c r="K188" s="1"/>
      <c r="L188" s="1"/>
      <c r="M188" s="1"/>
      <c r="N188" s="1"/>
      <c r="O188" s="1"/>
    </row>
    <row r="189" spans="2:15" ht="12">
      <c r="B189" s="1"/>
      <c r="C189" s="1"/>
      <c r="D189" s="1"/>
      <c r="E189" s="1"/>
      <c r="F189" s="1"/>
      <c r="G189" s="1"/>
      <c r="H189" s="1"/>
      <c r="I189" s="1"/>
      <c r="J189" s="1"/>
      <c r="K189" s="1"/>
      <c r="L189" s="1"/>
      <c r="M189" s="1"/>
      <c r="N189" s="1"/>
      <c r="O189" s="1"/>
    </row>
    <row r="190" spans="2:15" ht="12">
      <c r="B190" s="1"/>
      <c r="C190" s="1"/>
      <c r="D190" s="1"/>
      <c r="E190" s="1"/>
      <c r="F190" s="1"/>
      <c r="G190" s="1"/>
      <c r="H190" s="1"/>
      <c r="I190" s="1"/>
      <c r="J190" s="1"/>
      <c r="K190" s="1"/>
      <c r="L190" s="1"/>
      <c r="M190" s="1"/>
      <c r="N190" s="1"/>
      <c r="O190" s="1"/>
    </row>
    <row r="191" spans="2:15" ht="12">
      <c r="B191" s="1"/>
      <c r="C191" s="1"/>
      <c r="D191" s="1"/>
      <c r="E191" s="1"/>
      <c r="F191" s="1"/>
      <c r="G191" s="1"/>
      <c r="H191" s="1"/>
      <c r="I191" s="1"/>
      <c r="J191" s="1"/>
      <c r="K191" s="1"/>
      <c r="L191" s="1"/>
      <c r="M191" s="1"/>
      <c r="N191" s="1"/>
      <c r="O191" s="1"/>
    </row>
    <row r="192" spans="2:15" ht="12">
      <c r="B192" s="1"/>
      <c r="C192" s="1"/>
      <c r="D192" s="1"/>
      <c r="E192" s="1"/>
      <c r="F192" s="1"/>
      <c r="G192" s="1"/>
      <c r="H192" s="1"/>
      <c r="I192" s="1"/>
      <c r="J192" s="1"/>
      <c r="K192" s="1"/>
      <c r="L192" s="1"/>
      <c r="M192" s="1"/>
      <c r="N192" s="1"/>
      <c r="O192" s="1"/>
    </row>
    <row r="193" spans="2:15" ht="12">
      <c r="B193" s="1"/>
      <c r="C193" s="1"/>
      <c r="D193" s="1"/>
      <c r="E193" s="1"/>
      <c r="F193" s="1"/>
      <c r="G193" s="1"/>
      <c r="H193" s="1"/>
      <c r="I193" s="1"/>
      <c r="J193" s="1"/>
      <c r="K193" s="1"/>
      <c r="L193" s="1"/>
      <c r="M193" s="1"/>
      <c r="N193" s="1"/>
      <c r="O193" s="1"/>
    </row>
    <row r="194" spans="2:15" ht="12">
      <c r="B194" s="1"/>
      <c r="C194" s="1"/>
      <c r="D194" s="1"/>
      <c r="E194" s="1"/>
      <c r="F194" s="1"/>
      <c r="G194" s="1"/>
      <c r="H194" s="1"/>
      <c r="I194" s="1"/>
      <c r="J194" s="1"/>
      <c r="K194" s="1"/>
      <c r="L194" s="1"/>
      <c r="M194" s="1"/>
      <c r="N194" s="1"/>
      <c r="O194" s="1"/>
    </row>
    <row r="195" spans="2:15" ht="12">
      <c r="B195" s="1"/>
      <c r="C195" s="1"/>
      <c r="D195" s="1"/>
      <c r="E195" s="1"/>
      <c r="F195" s="1"/>
      <c r="G195" s="1"/>
      <c r="H195" s="1"/>
      <c r="I195" s="1"/>
      <c r="J195" s="1"/>
      <c r="K195" s="1"/>
      <c r="L195" s="1"/>
      <c r="M195" s="1"/>
      <c r="N195" s="1"/>
      <c r="O195" s="1"/>
    </row>
    <row r="196" spans="2:15" ht="12">
      <c r="B196" s="1"/>
      <c r="C196" s="1"/>
      <c r="D196" s="1"/>
      <c r="E196" s="1"/>
      <c r="F196" s="1"/>
      <c r="G196" s="1"/>
      <c r="H196" s="1"/>
      <c r="I196" s="1"/>
      <c r="J196" s="1"/>
      <c r="K196" s="1"/>
      <c r="L196" s="1"/>
      <c r="M196" s="1"/>
      <c r="N196" s="1"/>
      <c r="O196" s="1"/>
    </row>
    <row r="197" spans="2:15" ht="12">
      <c r="B197" s="1"/>
      <c r="C197" s="1"/>
      <c r="D197" s="1"/>
      <c r="E197" s="1"/>
      <c r="F197" s="1"/>
      <c r="G197" s="1"/>
      <c r="H197" s="1"/>
      <c r="I197" s="1"/>
      <c r="J197" s="1"/>
      <c r="K197" s="1"/>
      <c r="L197" s="1"/>
      <c r="M197" s="1"/>
      <c r="N197" s="1"/>
      <c r="O197" s="1"/>
    </row>
    <row r="198" spans="2:15" ht="12">
      <c r="B198" s="1"/>
      <c r="C198" s="1"/>
      <c r="D198" s="1"/>
      <c r="E198" s="1"/>
      <c r="F198" s="1"/>
      <c r="G198" s="1"/>
      <c r="H198" s="1"/>
      <c r="I198" s="1"/>
      <c r="J198" s="1"/>
      <c r="K198" s="1"/>
      <c r="L198" s="1"/>
      <c r="M198" s="1"/>
      <c r="N198" s="1"/>
      <c r="O198" s="1"/>
    </row>
    <row r="199" spans="2:15" ht="12">
      <c r="B199" s="1"/>
      <c r="C199" s="1"/>
      <c r="D199" s="1"/>
      <c r="E199" s="1"/>
      <c r="F199" s="1"/>
      <c r="G199" s="1"/>
      <c r="H199" s="1"/>
      <c r="I199" s="1"/>
      <c r="J199" s="1"/>
      <c r="K199" s="1"/>
      <c r="L199" s="1"/>
      <c r="M199" s="1"/>
      <c r="N199" s="1"/>
      <c r="O199" s="1"/>
    </row>
    <row r="200" spans="2:15" ht="12">
      <c r="B200" s="1"/>
      <c r="C200" s="1"/>
      <c r="D200" s="1"/>
      <c r="E200" s="1"/>
      <c r="F200" s="1"/>
      <c r="G200" s="1"/>
      <c r="H200" s="1"/>
      <c r="I200" s="1"/>
      <c r="J200" s="1"/>
      <c r="K200" s="1"/>
      <c r="L200" s="1"/>
      <c r="M200" s="1"/>
      <c r="N200" s="1"/>
      <c r="O200" s="1"/>
    </row>
    <row r="201" spans="2:15" ht="12">
      <c r="B201" s="1"/>
      <c r="C201" s="1"/>
      <c r="D201" s="1"/>
      <c r="E201" s="1"/>
      <c r="F201" s="1"/>
      <c r="G201" s="1"/>
      <c r="H201" s="1"/>
      <c r="I201" s="1"/>
      <c r="J201" s="1"/>
      <c r="K201" s="1"/>
      <c r="L201" s="1"/>
      <c r="M201" s="1"/>
      <c r="N201" s="1"/>
      <c r="O201" s="1"/>
    </row>
    <row r="202" spans="2:15" ht="12">
      <c r="B202" s="1"/>
      <c r="C202" s="1"/>
      <c r="D202" s="1"/>
      <c r="E202" s="1"/>
      <c r="F202" s="1"/>
      <c r="G202" s="1"/>
      <c r="H202" s="1"/>
      <c r="I202" s="1"/>
      <c r="J202" s="1"/>
      <c r="K202" s="1"/>
      <c r="L202" s="1"/>
      <c r="M202" s="1"/>
      <c r="N202" s="1"/>
      <c r="O202" s="1"/>
    </row>
    <row r="203" spans="2:15" ht="12">
      <c r="B203" s="1"/>
      <c r="C203" s="1"/>
      <c r="D203" s="1"/>
      <c r="E203" s="1"/>
      <c r="F203" s="1"/>
      <c r="G203" s="1"/>
      <c r="H203" s="1"/>
      <c r="I203" s="1"/>
      <c r="J203" s="1"/>
      <c r="K203" s="1"/>
      <c r="L203" s="1"/>
      <c r="M203" s="1"/>
      <c r="N203" s="1"/>
      <c r="O203" s="1"/>
    </row>
    <row r="204" spans="2:15" ht="12">
      <c r="B204" s="1"/>
      <c r="C204" s="1"/>
      <c r="D204" s="1"/>
      <c r="E204" s="1"/>
      <c r="F204" s="1"/>
      <c r="G204" s="1"/>
      <c r="H204" s="1"/>
      <c r="I204" s="1"/>
      <c r="J204" s="1"/>
      <c r="K204" s="1"/>
      <c r="L204" s="1"/>
      <c r="M204" s="1"/>
      <c r="N204" s="1"/>
      <c r="O204" s="1"/>
    </row>
    <row r="205" spans="2:15" ht="12">
      <c r="B205" s="1"/>
      <c r="C205" s="1"/>
      <c r="D205" s="1"/>
      <c r="E205" s="1"/>
      <c r="F205" s="1"/>
      <c r="G205" s="1"/>
      <c r="H205" s="1"/>
      <c r="I205" s="1"/>
      <c r="J205" s="1"/>
      <c r="K205" s="1"/>
      <c r="L205" s="1"/>
      <c r="M205" s="1"/>
      <c r="N205" s="1"/>
      <c r="O205" s="1"/>
    </row>
    <row r="206" spans="2:15" ht="12">
      <c r="B206" s="1"/>
      <c r="C206" s="1"/>
      <c r="D206" s="1"/>
      <c r="E206" s="1"/>
      <c r="F206" s="1"/>
      <c r="G206" s="1"/>
      <c r="H206" s="1"/>
      <c r="I206" s="1"/>
      <c r="J206" s="1"/>
      <c r="K206" s="1"/>
      <c r="L206" s="1"/>
      <c r="M206" s="1"/>
      <c r="N206" s="1"/>
      <c r="O206" s="1"/>
    </row>
    <row r="207" spans="2:15" ht="12">
      <c r="B207" s="1"/>
      <c r="C207" s="1"/>
      <c r="D207" s="1"/>
      <c r="E207" s="1"/>
      <c r="F207" s="1"/>
      <c r="G207" s="1"/>
      <c r="H207" s="1"/>
      <c r="I207" s="1"/>
      <c r="J207" s="1"/>
      <c r="K207" s="1"/>
      <c r="L207" s="1"/>
      <c r="M207" s="1"/>
      <c r="N207" s="1"/>
      <c r="O207" s="1"/>
    </row>
    <row r="208" spans="2:15" ht="12">
      <c r="B208" s="1"/>
      <c r="C208" s="1"/>
      <c r="D208" s="1"/>
      <c r="E208" s="1"/>
      <c r="F208" s="1"/>
      <c r="G208" s="1"/>
      <c r="H208" s="1"/>
      <c r="I208" s="1"/>
      <c r="J208" s="1"/>
      <c r="K208" s="1"/>
      <c r="L208" s="1"/>
      <c r="M208" s="1"/>
      <c r="N208" s="1"/>
      <c r="O208" s="1"/>
    </row>
    <row r="209" spans="2:15" ht="12">
      <c r="B209" s="1"/>
      <c r="C209" s="1"/>
      <c r="D209" s="1"/>
      <c r="E209" s="1"/>
      <c r="F209" s="1"/>
      <c r="G209" s="1"/>
      <c r="H209" s="1"/>
      <c r="I209" s="1"/>
      <c r="J209" s="1"/>
      <c r="K209" s="1"/>
      <c r="L209" s="1"/>
      <c r="M209" s="1"/>
      <c r="N209" s="1"/>
      <c r="O209" s="1"/>
    </row>
    <row r="210" spans="2:15" ht="12">
      <c r="B210" s="1"/>
      <c r="C210" s="1"/>
      <c r="D210" s="1"/>
      <c r="E210" s="1"/>
      <c r="F210" s="1"/>
      <c r="G210" s="1"/>
      <c r="H210" s="1"/>
      <c r="I210" s="1"/>
      <c r="J210" s="1"/>
      <c r="K210" s="1"/>
      <c r="L210" s="1"/>
      <c r="M210" s="1"/>
      <c r="N210" s="1"/>
      <c r="O210" s="1"/>
    </row>
    <row r="211" spans="2:15" ht="12">
      <c r="B211" s="1"/>
      <c r="C211" s="1"/>
      <c r="D211" s="1"/>
      <c r="E211" s="1"/>
      <c r="F211" s="1"/>
      <c r="G211" s="1"/>
      <c r="H211" s="1"/>
      <c r="I211" s="1"/>
      <c r="J211" s="1"/>
      <c r="K211" s="1"/>
      <c r="L211" s="1"/>
      <c r="M211" s="1"/>
      <c r="N211" s="1"/>
      <c r="O211" s="1"/>
    </row>
    <row r="212" spans="2:15" ht="12">
      <c r="B212" s="1"/>
      <c r="C212" s="1"/>
      <c r="D212" s="1"/>
      <c r="E212" s="1"/>
      <c r="F212" s="1"/>
      <c r="G212" s="1"/>
      <c r="H212" s="1"/>
      <c r="I212" s="1"/>
      <c r="J212" s="1"/>
      <c r="K212" s="1"/>
      <c r="L212" s="1"/>
      <c r="M212" s="1"/>
      <c r="N212" s="1"/>
      <c r="O212" s="1"/>
    </row>
    <row r="213" spans="2:15" ht="12">
      <c r="B213" s="1"/>
      <c r="C213" s="1"/>
      <c r="D213" s="1"/>
      <c r="E213" s="1"/>
      <c r="F213" s="1"/>
      <c r="G213" s="1"/>
      <c r="H213" s="1"/>
      <c r="I213" s="1"/>
      <c r="J213" s="1"/>
      <c r="K213" s="1"/>
      <c r="L213" s="1"/>
      <c r="M213" s="1"/>
      <c r="N213" s="1"/>
      <c r="O213" s="1"/>
    </row>
    <row r="214" spans="2:15" ht="12">
      <c r="B214" s="1"/>
      <c r="C214" s="1"/>
      <c r="D214" s="1"/>
      <c r="E214" s="1"/>
      <c r="F214" s="1"/>
      <c r="G214" s="1"/>
      <c r="H214" s="1"/>
      <c r="I214" s="1"/>
      <c r="J214" s="1"/>
      <c r="K214" s="1"/>
      <c r="L214" s="1"/>
      <c r="M214" s="1"/>
      <c r="N214" s="1"/>
      <c r="O214" s="1"/>
    </row>
    <row r="215" spans="2:15" ht="12">
      <c r="B215" s="1"/>
      <c r="C215" s="1"/>
      <c r="D215" s="1"/>
      <c r="E215" s="1"/>
      <c r="F215" s="1"/>
      <c r="G215" s="1"/>
      <c r="H215" s="1"/>
      <c r="I215" s="1"/>
      <c r="J215" s="1"/>
      <c r="K215" s="1"/>
      <c r="L215" s="1"/>
      <c r="M215" s="1"/>
      <c r="N215" s="1"/>
      <c r="O215" s="1"/>
    </row>
    <row r="216" spans="2:15" ht="12">
      <c r="B216" s="1"/>
      <c r="C216" s="1"/>
      <c r="D216" s="1"/>
      <c r="E216" s="1"/>
      <c r="F216" s="1"/>
      <c r="G216" s="1"/>
      <c r="H216" s="1"/>
      <c r="I216" s="1"/>
      <c r="J216" s="1"/>
      <c r="K216" s="1"/>
      <c r="L216" s="1"/>
      <c r="M216" s="1"/>
      <c r="N216" s="1"/>
      <c r="O216" s="1"/>
    </row>
    <row r="217" spans="2:15" ht="12">
      <c r="B217" s="1"/>
      <c r="C217" s="1"/>
      <c r="D217" s="1"/>
      <c r="E217" s="1"/>
      <c r="F217" s="1"/>
      <c r="G217" s="1"/>
      <c r="H217" s="1"/>
      <c r="I217" s="1"/>
      <c r="J217" s="1"/>
      <c r="K217" s="1"/>
      <c r="L217" s="1"/>
      <c r="M217" s="1"/>
      <c r="N217" s="1"/>
      <c r="O217" s="1"/>
    </row>
    <row r="218" spans="2:15" ht="12">
      <c r="B218" s="1"/>
      <c r="C218" s="1"/>
      <c r="D218" s="1"/>
      <c r="E218" s="1"/>
      <c r="F218" s="1"/>
      <c r="G218" s="1"/>
      <c r="H218" s="1"/>
      <c r="I218" s="1"/>
      <c r="J218" s="1"/>
      <c r="K218" s="1"/>
      <c r="L218" s="1"/>
      <c r="M218" s="1"/>
      <c r="N218" s="1"/>
      <c r="O218" s="1"/>
    </row>
    <row r="219" spans="2:15" ht="12">
      <c r="B219" s="1"/>
      <c r="C219" s="1"/>
      <c r="D219" s="1"/>
      <c r="E219" s="1"/>
      <c r="F219" s="1"/>
      <c r="G219" s="1"/>
      <c r="H219" s="1"/>
      <c r="I219" s="1"/>
      <c r="J219" s="1"/>
      <c r="K219" s="1"/>
      <c r="L219" s="1"/>
      <c r="M219" s="1"/>
      <c r="N219" s="1"/>
      <c r="O219" s="1"/>
    </row>
    <row r="220" spans="2:15" ht="12">
      <c r="B220" s="1"/>
      <c r="C220" s="1"/>
      <c r="D220" s="1"/>
      <c r="E220" s="1"/>
      <c r="F220" s="1"/>
      <c r="G220" s="1"/>
      <c r="H220" s="1"/>
      <c r="I220" s="1"/>
      <c r="J220" s="1"/>
      <c r="K220" s="1"/>
      <c r="L220" s="1"/>
      <c r="M220" s="1"/>
      <c r="N220" s="1"/>
      <c r="O220" s="1"/>
    </row>
    <row r="221" spans="2:15" ht="12">
      <c r="B221" s="1"/>
      <c r="C221" s="1"/>
      <c r="D221" s="1"/>
      <c r="E221" s="1"/>
      <c r="F221" s="1"/>
      <c r="G221" s="1"/>
      <c r="H221" s="1"/>
      <c r="I221" s="1"/>
      <c r="J221" s="1"/>
      <c r="K221" s="1"/>
      <c r="L221" s="1"/>
      <c r="M221" s="1"/>
      <c r="N221" s="1"/>
      <c r="O221" s="1"/>
    </row>
    <row r="222" spans="2:15" ht="12">
      <c r="B222" s="1"/>
      <c r="C222" s="1"/>
      <c r="D222" s="1"/>
      <c r="E222" s="1"/>
      <c r="F222" s="1"/>
      <c r="G222" s="1"/>
      <c r="H222" s="1"/>
      <c r="I222" s="1"/>
      <c r="J222" s="1"/>
      <c r="K222" s="1"/>
      <c r="L222" s="1"/>
      <c r="M222" s="1"/>
      <c r="N222" s="1"/>
      <c r="O222" s="1"/>
    </row>
    <row r="223" spans="2:15" ht="12">
      <c r="B223" s="1"/>
      <c r="C223" s="1"/>
      <c r="D223" s="1"/>
      <c r="E223" s="1"/>
      <c r="F223" s="1"/>
      <c r="G223" s="1"/>
      <c r="H223" s="1"/>
      <c r="I223" s="1"/>
      <c r="J223" s="1"/>
      <c r="K223" s="1"/>
      <c r="L223" s="1"/>
      <c r="M223" s="1"/>
      <c r="N223" s="1"/>
      <c r="O223" s="1"/>
    </row>
    <row r="224" spans="2:15" ht="12">
      <c r="B224" s="1"/>
      <c r="C224" s="1"/>
      <c r="D224" s="1"/>
      <c r="E224" s="1"/>
      <c r="F224" s="1"/>
      <c r="G224" s="1"/>
      <c r="H224" s="1"/>
      <c r="I224" s="1"/>
      <c r="J224" s="1"/>
      <c r="K224" s="1"/>
      <c r="L224" s="1"/>
      <c r="M224" s="1"/>
      <c r="N224" s="1"/>
      <c r="O224" s="1"/>
    </row>
    <row r="225" spans="2:15" ht="12">
      <c r="B225" s="1"/>
      <c r="C225" s="1"/>
      <c r="D225" s="1"/>
      <c r="E225" s="1"/>
      <c r="F225" s="1"/>
      <c r="G225" s="1"/>
      <c r="H225" s="1"/>
      <c r="I225" s="1"/>
      <c r="J225" s="1"/>
      <c r="K225" s="1"/>
      <c r="L225" s="1"/>
      <c r="M225" s="1"/>
      <c r="N225" s="1"/>
      <c r="O225" s="1"/>
    </row>
    <row r="226" spans="2:15" ht="12">
      <c r="B226" s="1"/>
      <c r="C226" s="1"/>
      <c r="D226" s="1"/>
      <c r="E226" s="1"/>
      <c r="F226" s="1"/>
      <c r="G226" s="1"/>
      <c r="H226" s="1"/>
      <c r="I226" s="1"/>
      <c r="J226" s="1"/>
      <c r="K226" s="1"/>
      <c r="L226" s="1"/>
      <c r="M226" s="1"/>
      <c r="N226" s="1"/>
      <c r="O226" s="1"/>
    </row>
    <row r="227" spans="2:15" ht="12">
      <c r="B227" s="1"/>
      <c r="C227" s="1"/>
      <c r="D227" s="1"/>
      <c r="E227" s="1"/>
      <c r="F227" s="1"/>
      <c r="G227" s="1"/>
      <c r="H227" s="1"/>
      <c r="I227" s="1"/>
      <c r="J227" s="1"/>
      <c r="K227" s="1"/>
      <c r="L227" s="1"/>
      <c r="M227" s="1"/>
      <c r="N227" s="1"/>
      <c r="O227" s="1"/>
    </row>
    <row r="228" spans="2:15" ht="12">
      <c r="B228" s="1"/>
      <c r="C228" s="1"/>
      <c r="D228" s="1"/>
      <c r="E228" s="1"/>
      <c r="F228" s="1"/>
      <c r="G228" s="1"/>
      <c r="H228" s="1"/>
      <c r="I228" s="1"/>
      <c r="J228" s="1"/>
      <c r="K228" s="1"/>
      <c r="L228" s="1"/>
      <c r="M228" s="1"/>
      <c r="N228" s="1"/>
      <c r="O228" s="1"/>
    </row>
    <row r="229" spans="2:15" ht="12">
      <c r="B229" s="1"/>
      <c r="C229" s="1"/>
      <c r="D229" s="1"/>
      <c r="E229" s="1"/>
      <c r="F229" s="1"/>
      <c r="G229" s="1"/>
      <c r="H229" s="1"/>
      <c r="I229" s="1"/>
      <c r="J229" s="1"/>
      <c r="K229" s="1"/>
      <c r="L229" s="1"/>
      <c r="M229" s="1"/>
      <c r="N229" s="1"/>
      <c r="O229" s="1"/>
    </row>
    <row r="230" spans="2:15" ht="12">
      <c r="B230" s="1"/>
      <c r="C230" s="1"/>
      <c r="D230" s="1"/>
      <c r="E230" s="1"/>
      <c r="F230" s="1"/>
      <c r="G230" s="1"/>
      <c r="H230" s="1"/>
      <c r="I230" s="1"/>
      <c r="J230" s="1"/>
      <c r="K230" s="1"/>
      <c r="L230" s="1"/>
      <c r="M230" s="1"/>
      <c r="N230" s="1"/>
      <c r="O230" s="1"/>
    </row>
    <row r="231" spans="2:15" ht="12">
      <c r="B231" s="1"/>
      <c r="C231" s="1"/>
      <c r="D231" s="1"/>
      <c r="E231" s="1"/>
      <c r="F231" s="1"/>
      <c r="G231" s="1"/>
      <c r="H231" s="1"/>
      <c r="I231" s="1"/>
      <c r="J231" s="1"/>
      <c r="K231" s="1"/>
      <c r="L231" s="1"/>
      <c r="M231" s="1"/>
      <c r="N231" s="1"/>
      <c r="O231" s="1"/>
    </row>
    <row r="232" spans="2:15" ht="12">
      <c r="B232" s="1"/>
      <c r="C232" s="1"/>
      <c r="D232" s="1"/>
      <c r="E232" s="1"/>
      <c r="F232" s="1"/>
      <c r="G232" s="1"/>
      <c r="H232" s="1"/>
      <c r="I232" s="1"/>
      <c r="J232" s="1"/>
      <c r="K232" s="1"/>
      <c r="L232" s="1"/>
      <c r="M232" s="1"/>
      <c r="N232" s="1"/>
      <c r="O232" s="1"/>
    </row>
    <row r="233" spans="2:15" ht="12">
      <c r="B233" s="1"/>
      <c r="C233" s="1"/>
      <c r="D233" s="1"/>
      <c r="E233" s="1"/>
      <c r="F233" s="1"/>
      <c r="G233" s="1"/>
      <c r="H233" s="1"/>
      <c r="I233" s="1"/>
      <c r="J233" s="1"/>
      <c r="K233" s="1"/>
      <c r="L233" s="1"/>
      <c r="M233" s="1"/>
      <c r="N233" s="1"/>
      <c r="O233" s="1"/>
    </row>
    <row r="234" spans="2:15" ht="12">
      <c r="B234" s="1"/>
      <c r="C234" s="1"/>
      <c r="D234" s="1"/>
      <c r="E234" s="1"/>
      <c r="F234" s="1"/>
      <c r="G234" s="1"/>
      <c r="H234" s="1"/>
      <c r="I234" s="1"/>
      <c r="J234" s="1"/>
      <c r="K234" s="1"/>
      <c r="L234" s="1"/>
      <c r="M234" s="1"/>
      <c r="N234" s="1"/>
      <c r="O234" s="1"/>
    </row>
    <row r="235" spans="2:15" ht="12">
      <c r="B235" s="1"/>
      <c r="C235" s="1"/>
      <c r="D235" s="1"/>
      <c r="E235" s="1"/>
      <c r="F235" s="1"/>
      <c r="G235" s="1"/>
      <c r="H235" s="1"/>
      <c r="I235" s="1"/>
      <c r="J235" s="1"/>
      <c r="K235" s="1"/>
      <c r="L235" s="1"/>
      <c r="M235" s="1"/>
      <c r="N235" s="1"/>
      <c r="O235" s="1"/>
    </row>
    <row r="236" spans="2:15" ht="12">
      <c r="B236" s="1"/>
      <c r="C236" s="1"/>
      <c r="D236" s="1"/>
      <c r="E236" s="1"/>
      <c r="F236" s="1"/>
      <c r="G236" s="1"/>
      <c r="H236" s="1"/>
      <c r="I236" s="1"/>
      <c r="J236" s="1"/>
      <c r="K236" s="1"/>
      <c r="L236" s="1"/>
      <c r="M236" s="1"/>
      <c r="N236" s="1"/>
      <c r="O236" s="1"/>
    </row>
    <row r="237" spans="2:15" ht="12">
      <c r="B237" s="1"/>
      <c r="C237" s="1"/>
      <c r="D237" s="1"/>
      <c r="E237" s="1"/>
      <c r="F237" s="1"/>
      <c r="G237" s="1"/>
      <c r="H237" s="1"/>
      <c r="I237" s="1"/>
      <c r="J237" s="1"/>
      <c r="K237" s="1"/>
      <c r="L237" s="1"/>
      <c r="M237" s="1"/>
      <c r="N237" s="1"/>
      <c r="O237" s="1"/>
    </row>
    <row r="238" spans="2:15" ht="12">
      <c r="B238" s="1"/>
      <c r="C238" s="1"/>
      <c r="D238" s="1"/>
      <c r="E238" s="1"/>
      <c r="F238" s="1"/>
      <c r="G238" s="1"/>
      <c r="H238" s="1"/>
      <c r="I238" s="1"/>
      <c r="J238" s="1"/>
      <c r="K238" s="1"/>
      <c r="L238" s="1"/>
      <c r="M238" s="1"/>
      <c r="N238" s="1"/>
      <c r="O238" s="1"/>
    </row>
    <row r="239" spans="2:15" ht="12">
      <c r="B239" s="1"/>
      <c r="C239" s="1"/>
      <c r="D239" s="1"/>
      <c r="E239" s="1"/>
      <c r="F239" s="1"/>
      <c r="G239" s="1"/>
      <c r="H239" s="1"/>
      <c r="I239" s="1"/>
      <c r="J239" s="1"/>
      <c r="K239" s="1"/>
      <c r="L239" s="1"/>
      <c r="M239" s="1"/>
      <c r="N239" s="1"/>
      <c r="O239" s="1"/>
    </row>
    <row r="240" spans="2:15" ht="12">
      <c r="B240" s="1"/>
      <c r="C240" s="1"/>
      <c r="D240" s="1"/>
      <c r="E240" s="1"/>
      <c r="F240" s="1"/>
      <c r="G240" s="1"/>
      <c r="H240" s="1"/>
      <c r="I240" s="1"/>
      <c r="J240" s="1"/>
      <c r="K240" s="1"/>
      <c r="L240" s="1"/>
      <c r="M240" s="1"/>
      <c r="N240" s="1"/>
      <c r="O240" s="1"/>
    </row>
    <row r="241" spans="2:15" ht="12">
      <c r="B241" s="1"/>
      <c r="C241" s="1"/>
      <c r="D241" s="1"/>
      <c r="E241" s="1"/>
      <c r="F241" s="1"/>
      <c r="G241" s="1"/>
      <c r="H241" s="1"/>
      <c r="I241" s="1"/>
      <c r="J241" s="1"/>
      <c r="K241" s="1"/>
      <c r="L241" s="1"/>
      <c r="M241" s="1"/>
      <c r="N241" s="1"/>
      <c r="O241" s="1"/>
    </row>
    <row r="242" spans="2:15" ht="12">
      <c r="B242" s="1"/>
      <c r="C242" s="1"/>
      <c r="D242" s="1"/>
      <c r="E242" s="1"/>
      <c r="F242" s="1"/>
      <c r="G242" s="1"/>
      <c r="H242" s="1"/>
      <c r="I242" s="1"/>
      <c r="J242" s="1"/>
      <c r="K242" s="1"/>
      <c r="L242" s="1"/>
      <c r="M242" s="1"/>
      <c r="N242" s="1"/>
      <c r="O242" s="1"/>
    </row>
    <row r="243" spans="2:15" ht="12">
      <c r="B243" s="1"/>
      <c r="C243" s="1"/>
      <c r="D243" s="1"/>
      <c r="E243" s="1"/>
      <c r="F243" s="1"/>
      <c r="G243" s="1"/>
      <c r="H243" s="1"/>
      <c r="I243" s="1"/>
      <c r="J243" s="1"/>
      <c r="K243" s="1"/>
      <c r="L243" s="1"/>
      <c r="M243" s="1"/>
      <c r="N243" s="1"/>
      <c r="O243" s="1"/>
    </row>
    <row r="244" spans="2:15" ht="12">
      <c r="B244" s="1"/>
      <c r="C244" s="1"/>
      <c r="D244" s="1"/>
      <c r="E244" s="1"/>
      <c r="F244" s="1"/>
      <c r="G244" s="1"/>
      <c r="H244" s="1"/>
      <c r="I244" s="1"/>
      <c r="J244" s="1"/>
      <c r="K244" s="1"/>
      <c r="L244" s="1"/>
      <c r="M244" s="1"/>
      <c r="N244" s="1"/>
      <c r="O244" s="1"/>
    </row>
    <row r="245" spans="2:15" ht="12">
      <c r="B245" s="1"/>
      <c r="C245" s="1"/>
      <c r="D245" s="1"/>
      <c r="E245" s="1"/>
      <c r="F245" s="1"/>
      <c r="G245" s="1"/>
      <c r="H245" s="1"/>
      <c r="I245" s="1"/>
      <c r="J245" s="1"/>
      <c r="K245" s="1"/>
      <c r="L245" s="1"/>
      <c r="M245" s="1"/>
      <c r="N245" s="1"/>
      <c r="O245" s="1"/>
    </row>
    <row r="246" spans="2:15" ht="12">
      <c r="B246" s="1"/>
      <c r="C246" s="1"/>
      <c r="D246" s="1"/>
      <c r="E246" s="1"/>
      <c r="F246" s="1"/>
      <c r="G246" s="1"/>
      <c r="H246" s="1"/>
      <c r="I246" s="1"/>
      <c r="J246" s="1"/>
      <c r="K246" s="1"/>
      <c r="L246" s="1"/>
      <c r="M246" s="1"/>
      <c r="N246" s="1"/>
      <c r="O246" s="1"/>
    </row>
    <row r="247" spans="2:15" ht="12">
      <c r="B247" s="1"/>
      <c r="C247" s="1"/>
      <c r="D247" s="1"/>
      <c r="E247" s="1"/>
      <c r="F247" s="1"/>
      <c r="G247" s="1"/>
      <c r="H247" s="1"/>
      <c r="I247" s="1"/>
      <c r="J247" s="1"/>
      <c r="K247" s="1"/>
      <c r="L247" s="1"/>
      <c r="M247" s="1"/>
      <c r="N247" s="1"/>
      <c r="O247" s="1"/>
    </row>
    <row r="248" spans="2:15" ht="12">
      <c r="B248" s="1"/>
      <c r="C248" s="1"/>
      <c r="D248" s="1"/>
      <c r="E248" s="1"/>
      <c r="F248" s="1"/>
      <c r="G248" s="1"/>
      <c r="H248" s="1"/>
      <c r="I248" s="1"/>
      <c r="J248" s="1"/>
      <c r="K248" s="1"/>
      <c r="L248" s="1"/>
      <c r="M248" s="1"/>
      <c r="N248" s="1"/>
      <c r="O248" s="1"/>
    </row>
    <row r="249" spans="2:15" ht="12">
      <c r="B249" s="1"/>
      <c r="C249" s="1"/>
      <c r="D249" s="1"/>
      <c r="E249" s="1"/>
      <c r="F249" s="1"/>
      <c r="G249" s="1"/>
      <c r="H249" s="1"/>
      <c r="I249" s="1"/>
      <c r="J249" s="1"/>
      <c r="K249" s="1"/>
      <c r="L249" s="1"/>
      <c r="M249" s="1"/>
      <c r="N249" s="1"/>
      <c r="O249" s="1"/>
    </row>
    <row r="250" spans="2:15" ht="12">
      <c r="B250" s="1"/>
      <c r="C250" s="1"/>
      <c r="D250" s="1"/>
      <c r="E250" s="1"/>
      <c r="F250" s="1"/>
      <c r="G250" s="1"/>
      <c r="H250" s="1"/>
      <c r="I250" s="1"/>
      <c r="J250" s="1"/>
      <c r="K250" s="1"/>
      <c r="L250" s="1"/>
      <c r="M250" s="1"/>
      <c r="N250" s="1"/>
      <c r="O250" s="1"/>
    </row>
    <row r="251" spans="2:15" ht="12">
      <c r="B251" s="1"/>
      <c r="C251" s="1"/>
      <c r="D251" s="1"/>
      <c r="E251" s="1"/>
      <c r="F251" s="1"/>
      <c r="G251" s="1"/>
      <c r="H251" s="1"/>
      <c r="I251" s="1"/>
      <c r="J251" s="1"/>
      <c r="K251" s="1"/>
      <c r="L251" s="1"/>
      <c r="M251" s="1"/>
      <c r="N251" s="1"/>
      <c r="O251" s="1"/>
    </row>
    <row r="252" spans="2:15" ht="12">
      <c r="B252" s="1"/>
      <c r="C252" s="1"/>
      <c r="D252" s="1"/>
      <c r="E252" s="1"/>
      <c r="F252" s="1"/>
      <c r="G252" s="1"/>
      <c r="H252" s="1"/>
      <c r="I252" s="1"/>
      <c r="J252" s="1"/>
      <c r="K252" s="1"/>
      <c r="L252" s="1"/>
      <c r="M252" s="1"/>
      <c r="N252" s="1"/>
      <c r="O252" s="1"/>
    </row>
    <row r="253" spans="2:15" ht="12">
      <c r="B253" s="1"/>
      <c r="C253" s="1"/>
      <c r="D253" s="1"/>
      <c r="E253" s="1"/>
      <c r="F253" s="1"/>
      <c r="G253" s="1"/>
      <c r="H253" s="1"/>
      <c r="I253" s="1"/>
      <c r="J253" s="1"/>
      <c r="K253" s="1"/>
      <c r="L253" s="1"/>
      <c r="M253" s="1"/>
      <c r="N253" s="1"/>
      <c r="O253" s="1"/>
    </row>
    <row r="254" spans="2:15" ht="12">
      <c r="B254" s="1"/>
      <c r="C254" s="1"/>
      <c r="D254" s="1"/>
      <c r="E254" s="1"/>
      <c r="F254" s="1"/>
      <c r="G254" s="1"/>
      <c r="H254" s="1"/>
      <c r="I254" s="1"/>
      <c r="J254" s="1"/>
      <c r="K254" s="1"/>
      <c r="L254" s="1"/>
      <c r="M254" s="1"/>
      <c r="N254" s="1"/>
      <c r="O254" s="1"/>
    </row>
    <row r="255" spans="2:15" ht="12">
      <c r="B255" s="1"/>
      <c r="C255" s="1"/>
      <c r="D255" s="1"/>
      <c r="E255" s="1"/>
      <c r="F255" s="1"/>
      <c r="G255" s="1"/>
      <c r="H255" s="1"/>
      <c r="I255" s="1"/>
      <c r="J255" s="1"/>
      <c r="K255" s="1"/>
      <c r="L255" s="1"/>
      <c r="M255" s="1"/>
      <c r="N255" s="1"/>
      <c r="O255" s="1"/>
    </row>
    <row r="256" spans="2:15" ht="12">
      <c r="B256" s="1"/>
      <c r="C256" s="1"/>
      <c r="D256" s="1"/>
      <c r="E256" s="1"/>
      <c r="F256" s="1"/>
      <c r="G256" s="1"/>
      <c r="H256" s="1"/>
      <c r="I256" s="1"/>
      <c r="J256" s="1"/>
      <c r="K256" s="1"/>
      <c r="L256" s="1"/>
      <c r="M256" s="1"/>
      <c r="N256" s="1"/>
      <c r="O256" s="1"/>
    </row>
    <row r="257" spans="2:15" ht="12">
      <c r="B257" s="1"/>
      <c r="C257" s="1"/>
      <c r="D257" s="1"/>
      <c r="E257" s="1"/>
      <c r="F257" s="1"/>
      <c r="G257" s="1"/>
      <c r="H257" s="1"/>
      <c r="I257" s="1"/>
      <c r="J257" s="1"/>
      <c r="K257" s="1"/>
      <c r="L257" s="1"/>
      <c r="M257" s="1"/>
      <c r="N257" s="1"/>
      <c r="O257" s="1"/>
    </row>
    <row r="258" spans="2:15" ht="12">
      <c r="B258" s="1"/>
      <c r="C258" s="1"/>
      <c r="D258" s="1"/>
      <c r="E258" s="1"/>
      <c r="F258" s="1"/>
      <c r="G258" s="1"/>
      <c r="H258" s="1"/>
      <c r="I258" s="1"/>
      <c r="J258" s="1"/>
      <c r="K258" s="1"/>
      <c r="L258" s="1"/>
      <c r="M258" s="1"/>
      <c r="N258" s="1"/>
      <c r="O258" s="1"/>
    </row>
    <row r="259" spans="2:15" ht="12">
      <c r="B259" s="1"/>
      <c r="C259" s="1"/>
      <c r="D259" s="1"/>
      <c r="E259" s="1"/>
      <c r="F259" s="1"/>
      <c r="G259" s="1"/>
      <c r="H259" s="1"/>
      <c r="I259" s="1"/>
      <c r="J259" s="1"/>
      <c r="K259" s="1"/>
      <c r="L259" s="1"/>
      <c r="M259" s="1"/>
      <c r="N259" s="1"/>
      <c r="O259" s="1"/>
    </row>
    <row r="260" spans="2:15" ht="12">
      <c r="B260" s="1"/>
      <c r="C260" s="1"/>
      <c r="D260" s="1"/>
      <c r="E260" s="1"/>
      <c r="F260" s="1"/>
      <c r="G260" s="1"/>
      <c r="H260" s="1"/>
      <c r="I260" s="1"/>
      <c r="J260" s="1"/>
      <c r="K260" s="1"/>
      <c r="L260" s="1"/>
      <c r="M260" s="1"/>
      <c r="N260" s="1"/>
      <c r="O260" s="1"/>
    </row>
    <row r="261" spans="2:15" ht="12">
      <c r="B261" s="1"/>
      <c r="C261" s="1"/>
      <c r="D261" s="1"/>
      <c r="E261" s="1"/>
      <c r="F261" s="1"/>
      <c r="G261" s="1"/>
      <c r="H261" s="1"/>
      <c r="I261" s="1"/>
      <c r="J261" s="1"/>
      <c r="K261" s="1"/>
      <c r="L261" s="1"/>
      <c r="M261" s="1"/>
      <c r="N261" s="1"/>
      <c r="O261" s="1"/>
    </row>
    <row r="262" spans="2:15" ht="12">
      <c r="B262" s="1"/>
      <c r="C262" s="1"/>
      <c r="D262" s="1"/>
      <c r="E262" s="1"/>
      <c r="F262" s="1"/>
      <c r="G262" s="1"/>
      <c r="H262" s="1"/>
      <c r="I262" s="1"/>
      <c r="J262" s="1"/>
      <c r="K262" s="1"/>
      <c r="L262" s="1"/>
      <c r="M262" s="1"/>
      <c r="N262" s="1"/>
      <c r="O262" s="1"/>
    </row>
    <row r="263" spans="2:15" ht="12">
      <c r="B263" s="1"/>
      <c r="C263" s="1"/>
      <c r="D263" s="1"/>
      <c r="E263" s="1"/>
      <c r="F263" s="1"/>
      <c r="G263" s="1"/>
      <c r="H263" s="1"/>
      <c r="I263" s="1"/>
      <c r="J263" s="1"/>
      <c r="K263" s="1"/>
      <c r="L263" s="1"/>
      <c r="M263" s="1"/>
      <c r="N263" s="1"/>
      <c r="O263" s="1"/>
    </row>
    <row r="264" spans="2:15" ht="12">
      <c r="B264" s="1"/>
      <c r="C264" s="1"/>
      <c r="D264" s="1"/>
      <c r="E264" s="1"/>
      <c r="F264" s="1"/>
      <c r="G264" s="1"/>
      <c r="H264" s="1"/>
      <c r="I264" s="1"/>
      <c r="J264" s="1"/>
      <c r="K264" s="1"/>
      <c r="L264" s="1"/>
      <c r="M264" s="1"/>
      <c r="N264" s="1"/>
      <c r="O264" s="1"/>
    </row>
    <row r="265" spans="2:15" ht="12">
      <c r="B265" s="1"/>
      <c r="C265" s="1"/>
      <c r="D265" s="1"/>
      <c r="E265" s="1"/>
      <c r="F265" s="1"/>
      <c r="G265" s="1"/>
      <c r="H265" s="1"/>
      <c r="I265" s="1"/>
      <c r="J265" s="1"/>
      <c r="K265" s="1"/>
      <c r="L265" s="1"/>
      <c r="M265" s="1"/>
      <c r="N265" s="1"/>
      <c r="O265" s="1"/>
    </row>
    <row r="266" spans="2:15" ht="12">
      <c r="B266" s="1"/>
      <c r="C266" s="1"/>
      <c r="D266" s="1"/>
      <c r="E266" s="1"/>
      <c r="F266" s="1"/>
      <c r="G266" s="1"/>
      <c r="H266" s="1"/>
      <c r="I266" s="1"/>
      <c r="J266" s="1"/>
      <c r="K266" s="1"/>
      <c r="L266" s="1"/>
      <c r="M266" s="1"/>
      <c r="N266" s="1"/>
      <c r="O266" s="1"/>
    </row>
    <row r="267" spans="2:15" ht="12">
      <c r="B267" s="1"/>
      <c r="C267" s="1"/>
      <c r="D267" s="1"/>
      <c r="E267" s="1"/>
      <c r="F267" s="1"/>
      <c r="G267" s="1"/>
      <c r="H267" s="1"/>
      <c r="I267" s="1"/>
      <c r="J267" s="1"/>
      <c r="K267" s="1"/>
      <c r="L267" s="1"/>
      <c r="M267" s="1"/>
      <c r="N267" s="1"/>
      <c r="O267" s="1"/>
    </row>
    <row r="268" spans="2:15" ht="12">
      <c r="B268" s="1"/>
      <c r="C268" s="1"/>
      <c r="D268" s="1"/>
      <c r="E268" s="1"/>
      <c r="F268" s="1"/>
      <c r="G268" s="1"/>
      <c r="H268" s="1"/>
      <c r="I268" s="1"/>
      <c r="J268" s="1"/>
      <c r="K268" s="1"/>
      <c r="L268" s="1"/>
      <c r="M268" s="1"/>
      <c r="N268" s="1"/>
      <c r="O268" s="1"/>
    </row>
    <row r="269" spans="2:15" ht="12">
      <c r="B269" s="1"/>
      <c r="C269" s="1"/>
      <c r="D269" s="1"/>
      <c r="E269" s="1"/>
      <c r="F269" s="1"/>
      <c r="G269" s="1"/>
      <c r="H269" s="1"/>
      <c r="I269" s="1"/>
      <c r="J269" s="1"/>
      <c r="K269" s="1"/>
      <c r="L269" s="1"/>
      <c r="M269" s="1"/>
      <c r="N269" s="1"/>
      <c r="O269" s="1"/>
    </row>
    <row r="270" spans="2:15" ht="12">
      <c r="B270" s="1"/>
      <c r="C270" s="1"/>
      <c r="D270" s="1"/>
      <c r="E270" s="1"/>
      <c r="F270" s="1"/>
      <c r="G270" s="1"/>
      <c r="H270" s="1"/>
      <c r="I270" s="1"/>
      <c r="J270" s="1"/>
      <c r="K270" s="1"/>
      <c r="L270" s="1"/>
      <c r="M270" s="1"/>
      <c r="N270" s="1"/>
      <c r="O270" s="1"/>
    </row>
    <row r="271" spans="2:15" ht="12">
      <c r="B271" s="1"/>
      <c r="C271" s="1"/>
      <c r="D271" s="1"/>
      <c r="E271" s="1"/>
      <c r="F271" s="1"/>
      <c r="G271" s="1"/>
      <c r="H271" s="1"/>
      <c r="I271" s="1"/>
      <c r="J271" s="1"/>
      <c r="K271" s="1"/>
      <c r="L271" s="1"/>
      <c r="M271" s="1"/>
      <c r="N271" s="1"/>
      <c r="O271" s="1"/>
    </row>
    <row r="272" spans="2:15" ht="12">
      <c r="B272" s="1"/>
      <c r="C272" s="1"/>
      <c r="D272" s="1"/>
      <c r="E272" s="1"/>
      <c r="F272" s="1"/>
      <c r="G272" s="1"/>
      <c r="H272" s="1"/>
      <c r="I272" s="1"/>
      <c r="J272" s="1"/>
      <c r="K272" s="1"/>
      <c r="L272" s="1"/>
      <c r="M272" s="1"/>
      <c r="N272" s="1"/>
      <c r="O272" s="1"/>
    </row>
    <row r="273" spans="2:15" ht="12">
      <c r="B273" s="1"/>
      <c r="C273" s="1"/>
      <c r="D273" s="1"/>
      <c r="E273" s="1"/>
      <c r="F273" s="1"/>
      <c r="G273" s="1"/>
      <c r="H273" s="1"/>
      <c r="I273" s="1"/>
      <c r="J273" s="1"/>
      <c r="K273" s="1"/>
      <c r="L273" s="1"/>
      <c r="M273" s="1"/>
      <c r="N273" s="1"/>
      <c r="O273" s="1"/>
    </row>
    <row r="274" spans="2:15" ht="12">
      <c r="B274" s="1"/>
      <c r="C274" s="1"/>
      <c r="D274" s="1"/>
      <c r="E274" s="1"/>
      <c r="F274" s="1"/>
      <c r="G274" s="1"/>
      <c r="H274" s="1"/>
      <c r="I274" s="1"/>
      <c r="J274" s="1"/>
      <c r="K274" s="1"/>
      <c r="L274" s="1"/>
      <c r="M274" s="1"/>
      <c r="N274" s="1"/>
      <c r="O274" s="1"/>
    </row>
    <row r="275" spans="2:15" ht="12">
      <c r="B275" s="1"/>
      <c r="C275" s="1"/>
      <c r="D275" s="1"/>
      <c r="E275" s="1"/>
      <c r="F275" s="1"/>
      <c r="G275" s="1"/>
      <c r="H275" s="1"/>
      <c r="I275" s="1"/>
      <c r="J275" s="1"/>
      <c r="K275" s="1"/>
      <c r="L275" s="1"/>
      <c r="M275" s="1"/>
      <c r="N275" s="1"/>
      <c r="O275" s="1"/>
    </row>
    <row r="276" spans="2:15" ht="12">
      <c r="B276" s="1"/>
      <c r="C276" s="1"/>
      <c r="D276" s="1"/>
      <c r="E276" s="1"/>
      <c r="F276" s="1"/>
      <c r="G276" s="1"/>
      <c r="H276" s="1"/>
      <c r="I276" s="1"/>
      <c r="J276" s="1"/>
      <c r="K276" s="1"/>
      <c r="L276" s="1"/>
      <c r="M276" s="1"/>
      <c r="N276" s="1"/>
      <c r="O276" s="1"/>
    </row>
    <row r="277" spans="2:15" ht="12">
      <c r="B277" s="1"/>
      <c r="C277" s="1"/>
      <c r="D277" s="1"/>
      <c r="E277" s="1"/>
      <c r="F277" s="1"/>
      <c r="G277" s="1"/>
      <c r="H277" s="1"/>
      <c r="I277" s="1"/>
      <c r="J277" s="1"/>
      <c r="K277" s="1"/>
      <c r="L277" s="1"/>
      <c r="M277" s="1"/>
      <c r="N277" s="1"/>
      <c r="O277" s="1"/>
    </row>
    <row r="278" spans="2:15" ht="12">
      <c r="B278" s="1"/>
      <c r="C278" s="1"/>
      <c r="D278" s="1"/>
      <c r="E278" s="1"/>
      <c r="F278" s="1"/>
      <c r="G278" s="1"/>
      <c r="H278" s="1"/>
      <c r="I278" s="1"/>
      <c r="J278" s="1"/>
      <c r="K278" s="1"/>
      <c r="L278" s="1"/>
      <c r="M278" s="1"/>
      <c r="N278" s="1"/>
      <c r="O278" s="1"/>
    </row>
    <row r="279" spans="2:15" ht="12">
      <c r="B279" s="1"/>
      <c r="C279" s="1"/>
      <c r="D279" s="1"/>
      <c r="E279" s="1"/>
      <c r="F279" s="1"/>
      <c r="G279" s="1"/>
      <c r="H279" s="1"/>
      <c r="I279" s="1"/>
      <c r="J279" s="1"/>
      <c r="K279" s="1"/>
      <c r="L279" s="1"/>
      <c r="M279" s="1"/>
      <c r="N279" s="1"/>
      <c r="O279" s="1"/>
    </row>
    <row r="280" spans="2:15" ht="12">
      <c r="B280" s="1"/>
      <c r="C280" s="1"/>
      <c r="D280" s="1"/>
      <c r="E280" s="1"/>
      <c r="F280" s="1"/>
      <c r="G280" s="1"/>
      <c r="H280" s="1"/>
      <c r="I280" s="1"/>
      <c r="J280" s="1"/>
      <c r="K280" s="1"/>
      <c r="L280" s="1"/>
      <c r="M280" s="1"/>
      <c r="N280" s="1"/>
      <c r="O280" s="1"/>
    </row>
    <row r="281" spans="2:15" ht="12">
      <c r="B281" s="1"/>
      <c r="C281" s="1"/>
      <c r="D281" s="1"/>
      <c r="E281" s="1"/>
      <c r="F281" s="1"/>
      <c r="G281" s="1"/>
      <c r="H281" s="1"/>
      <c r="I281" s="1"/>
      <c r="J281" s="1"/>
      <c r="K281" s="1"/>
      <c r="L281" s="1"/>
      <c r="M281" s="1"/>
      <c r="N281" s="1"/>
      <c r="O281" s="1"/>
    </row>
    <row r="282" spans="2:15" ht="12">
      <c r="B282" s="1"/>
      <c r="C282" s="1"/>
      <c r="D282" s="1"/>
      <c r="E282" s="1"/>
      <c r="F282" s="1"/>
      <c r="G282" s="1"/>
      <c r="H282" s="1"/>
      <c r="I282" s="1"/>
      <c r="J282" s="1"/>
      <c r="K282" s="1"/>
      <c r="L282" s="1"/>
      <c r="M282" s="1"/>
      <c r="N282" s="1"/>
      <c r="O282" s="1"/>
    </row>
    <row r="283" spans="2:15" ht="12">
      <c r="B283" s="1"/>
      <c r="C283" s="1"/>
      <c r="D283" s="1"/>
      <c r="E283" s="1"/>
      <c r="F283" s="1"/>
      <c r="G283" s="1"/>
      <c r="H283" s="1"/>
      <c r="I283" s="1"/>
      <c r="J283" s="1"/>
      <c r="K283" s="1"/>
      <c r="L283" s="1"/>
      <c r="M283" s="1"/>
      <c r="N283" s="1"/>
      <c r="O283" s="1"/>
    </row>
    <row r="284" spans="2:15" ht="12">
      <c r="B284" s="1"/>
      <c r="C284" s="1"/>
      <c r="D284" s="1"/>
      <c r="E284" s="1"/>
      <c r="F284" s="1"/>
      <c r="G284" s="1"/>
      <c r="H284" s="1"/>
      <c r="I284" s="1"/>
      <c r="J284" s="1"/>
      <c r="K284" s="1"/>
      <c r="L284" s="1"/>
      <c r="M284" s="1"/>
      <c r="N284" s="1"/>
      <c r="O284" s="1"/>
    </row>
    <row r="285" spans="2:15" ht="12">
      <c r="B285" s="1"/>
      <c r="C285" s="1"/>
      <c r="D285" s="1"/>
      <c r="E285" s="1"/>
      <c r="F285" s="1"/>
      <c r="G285" s="1"/>
      <c r="H285" s="1"/>
      <c r="I285" s="1"/>
      <c r="J285" s="1"/>
      <c r="K285" s="1"/>
      <c r="L285" s="1"/>
      <c r="M285" s="1"/>
      <c r="N285" s="1"/>
      <c r="O285" s="1"/>
    </row>
    <row r="286" spans="2:15" ht="12">
      <c r="B286" s="1"/>
      <c r="C286" s="1"/>
      <c r="D286" s="1"/>
      <c r="E286" s="1"/>
      <c r="F286" s="1"/>
      <c r="G286" s="1"/>
      <c r="H286" s="1"/>
      <c r="I286" s="1"/>
      <c r="J286" s="1"/>
      <c r="K286" s="1"/>
      <c r="L286" s="1"/>
      <c r="M286" s="1"/>
      <c r="N286" s="1"/>
      <c r="O286" s="1"/>
    </row>
    <row r="287" spans="2:15" ht="12">
      <c r="B287" s="1"/>
      <c r="C287" s="1"/>
      <c r="D287" s="1"/>
      <c r="E287" s="1"/>
      <c r="F287" s="1"/>
      <c r="G287" s="1"/>
      <c r="H287" s="1"/>
      <c r="I287" s="1"/>
      <c r="J287" s="1"/>
      <c r="K287" s="1"/>
      <c r="L287" s="1"/>
      <c r="M287" s="1"/>
      <c r="N287" s="1"/>
      <c r="O287" s="1"/>
    </row>
    <row r="288" spans="2:15" ht="12">
      <c r="B288" s="1"/>
      <c r="C288" s="1"/>
      <c r="D288" s="1"/>
      <c r="E288" s="1"/>
      <c r="F288" s="1"/>
      <c r="G288" s="1"/>
      <c r="H288" s="1"/>
      <c r="I288" s="1"/>
      <c r="J288" s="1"/>
      <c r="K288" s="1"/>
      <c r="L288" s="1"/>
      <c r="M288" s="1"/>
      <c r="N288" s="1"/>
      <c r="O288" s="1"/>
    </row>
    <row r="289" spans="2:15" ht="12">
      <c r="B289" s="1"/>
      <c r="C289" s="1"/>
      <c r="D289" s="1"/>
      <c r="E289" s="1"/>
      <c r="F289" s="1"/>
      <c r="G289" s="1"/>
      <c r="H289" s="1"/>
      <c r="I289" s="1"/>
      <c r="J289" s="1"/>
      <c r="K289" s="1"/>
      <c r="L289" s="1"/>
      <c r="M289" s="1"/>
      <c r="N289" s="1"/>
      <c r="O289" s="1"/>
    </row>
    <row r="290" spans="2:15" ht="12">
      <c r="B290" s="1"/>
      <c r="C290" s="1"/>
      <c r="D290" s="1"/>
      <c r="E290" s="1"/>
      <c r="F290" s="1"/>
      <c r="G290" s="1"/>
      <c r="H290" s="1"/>
      <c r="I290" s="1"/>
      <c r="J290" s="1"/>
      <c r="K290" s="1"/>
      <c r="L290" s="1"/>
      <c r="M290" s="1"/>
      <c r="N290" s="1"/>
      <c r="O290" s="1"/>
    </row>
    <row r="291" spans="2:15" ht="12">
      <c r="B291" s="1"/>
      <c r="C291" s="1"/>
      <c r="D291" s="1"/>
      <c r="E291" s="1"/>
      <c r="F291" s="1"/>
      <c r="G291" s="1"/>
      <c r="H291" s="1"/>
      <c r="I291" s="1"/>
      <c r="J291" s="1"/>
      <c r="K291" s="1"/>
      <c r="L291" s="1"/>
      <c r="M291" s="1"/>
      <c r="N291" s="1"/>
      <c r="O291" s="1"/>
    </row>
    <row r="292" spans="2:15" ht="12">
      <c r="B292" s="1"/>
      <c r="C292" s="1"/>
      <c r="D292" s="1"/>
      <c r="E292" s="1"/>
      <c r="F292" s="1"/>
      <c r="G292" s="1"/>
      <c r="H292" s="1"/>
      <c r="I292" s="1"/>
      <c r="J292" s="1"/>
      <c r="K292" s="1"/>
      <c r="L292" s="1"/>
      <c r="M292" s="1"/>
      <c r="N292" s="1"/>
      <c r="O292" s="1"/>
    </row>
    <row r="293" spans="2:15" ht="12">
      <c r="B293" s="1"/>
      <c r="C293" s="1"/>
      <c r="D293" s="1"/>
      <c r="E293" s="1"/>
      <c r="F293" s="1"/>
      <c r="G293" s="1"/>
      <c r="H293" s="1"/>
      <c r="I293" s="1"/>
      <c r="J293" s="1"/>
      <c r="K293" s="1"/>
      <c r="L293" s="1"/>
      <c r="M293" s="1"/>
      <c r="N293" s="1"/>
      <c r="O293" s="1"/>
    </row>
    <row r="294" spans="2:15" ht="12">
      <c r="B294" s="1"/>
      <c r="C294" s="1"/>
      <c r="D294" s="1"/>
      <c r="E294" s="1"/>
      <c r="F294" s="1"/>
      <c r="G294" s="1"/>
      <c r="H294" s="1"/>
      <c r="I294" s="1"/>
      <c r="J294" s="1"/>
      <c r="K294" s="1"/>
      <c r="L294" s="1"/>
      <c r="M294" s="1"/>
      <c r="N294" s="1"/>
      <c r="O294" s="1"/>
    </row>
    <row r="295" spans="2:15" ht="12">
      <c r="B295" s="1"/>
      <c r="C295" s="1"/>
      <c r="D295" s="1"/>
      <c r="E295" s="1"/>
      <c r="F295" s="1"/>
      <c r="G295" s="1"/>
      <c r="H295" s="1"/>
      <c r="I295" s="1"/>
      <c r="J295" s="1"/>
      <c r="K295" s="1"/>
      <c r="L295" s="1"/>
      <c r="M295" s="1"/>
      <c r="N295" s="1"/>
      <c r="O295" s="1"/>
    </row>
    <row r="296" spans="2:15" ht="12">
      <c r="B296" s="1"/>
      <c r="C296" s="1"/>
      <c r="D296" s="1"/>
      <c r="E296" s="1"/>
      <c r="F296" s="1"/>
      <c r="G296" s="1"/>
      <c r="H296" s="1"/>
      <c r="I296" s="1"/>
      <c r="J296" s="1"/>
      <c r="K296" s="1"/>
      <c r="L296" s="1"/>
      <c r="M296" s="1"/>
      <c r="N296" s="1"/>
      <c r="O296" s="1"/>
    </row>
    <row r="297" spans="2:15" ht="12">
      <c r="B297" s="1"/>
      <c r="C297" s="1"/>
      <c r="D297" s="1"/>
      <c r="E297" s="1"/>
      <c r="F297" s="1"/>
      <c r="G297" s="1"/>
      <c r="H297" s="1"/>
      <c r="I297" s="1"/>
      <c r="J297" s="1"/>
      <c r="K297" s="1"/>
      <c r="L297" s="1"/>
      <c r="M297" s="1"/>
      <c r="N297" s="1"/>
      <c r="O297" s="1"/>
    </row>
    <row r="298" spans="2:15" ht="12">
      <c r="B298" s="1"/>
      <c r="C298" s="1"/>
      <c r="D298" s="1"/>
      <c r="E298" s="1"/>
      <c r="F298" s="1"/>
      <c r="G298" s="1"/>
      <c r="H298" s="1"/>
      <c r="I298" s="1"/>
      <c r="J298" s="1"/>
      <c r="K298" s="1"/>
      <c r="L298" s="1"/>
      <c r="M298" s="1"/>
      <c r="N298" s="1"/>
      <c r="O298" s="1"/>
    </row>
    <row r="299" spans="2:15" ht="12">
      <c r="B299" s="1"/>
      <c r="C299" s="1"/>
      <c r="D299" s="1"/>
      <c r="E299" s="1"/>
      <c r="F299" s="1"/>
      <c r="G299" s="1"/>
      <c r="H299" s="1"/>
      <c r="I299" s="1"/>
      <c r="J299" s="1"/>
      <c r="K299" s="1"/>
      <c r="L299" s="1"/>
      <c r="M299" s="1"/>
      <c r="N299" s="1"/>
      <c r="O299" s="1"/>
    </row>
    <row r="300" spans="2:15" ht="12">
      <c r="B300" s="1"/>
      <c r="C300" s="1"/>
      <c r="D300" s="1"/>
      <c r="E300" s="1"/>
      <c r="F300" s="1"/>
      <c r="G300" s="1"/>
      <c r="H300" s="1"/>
      <c r="I300" s="1"/>
      <c r="J300" s="1"/>
      <c r="K300" s="1"/>
      <c r="L300" s="1"/>
      <c r="M300" s="1"/>
      <c r="N300" s="1"/>
      <c r="O300" s="1"/>
    </row>
    <row r="301" spans="2:15" ht="12">
      <c r="B301" s="1"/>
      <c r="C301" s="1"/>
      <c r="D301" s="1"/>
      <c r="E301" s="1"/>
      <c r="F301" s="1"/>
      <c r="G301" s="1"/>
      <c r="H301" s="1"/>
      <c r="I301" s="1"/>
      <c r="J301" s="1"/>
      <c r="K301" s="1"/>
      <c r="L301" s="1"/>
      <c r="M301" s="1"/>
      <c r="N301" s="1"/>
      <c r="O301" s="1"/>
    </row>
    <row r="302" spans="2:15" ht="12">
      <c r="B302" s="1"/>
      <c r="C302" s="1"/>
      <c r="D302" s="1"/>
      <c r="E302" s="1"/>
      <c r="F302" s="1"/>
      <c r="G302" s="1"/>
      <c r="H302" s="1"/>
      <c r="I302" s="1"/>
      <c r="J302" s="1"/>
      <c r="K302" s="1"/>
      <c r="L302" s="1"/>
      <c r="M302" s="1"/>
      <c r="N302" s="1"/>
      <c r="O302" s="1"/>
    </row>
    <row r="303" spans="2:15" ht="12">
      <c r="B303" s="1"/>
      <c r="C303" s="1"/>
      <c r="D303" s="1"/>
      <c r="E303" s="1"/>
      <c r="F303" s="1"/>
      <c r="G303" s="1"/>
      <c r="H303" s="1"/>
      <c r="I303" s="1"/>
      <c r="J303" s="1"/>
      <c r="K303" s="1"/>
      <c r="L303" s="1"/>
      <c r="M303" s="1"/>
      <c r="N303" s="1"/>
      <c r="O303" s="1"/>
    </row>
    <row r="304" spans="2:15" ht="12">
      <c r="B304" s="1"/>
      <c r="C304" s="1"/>
      <c r="D304" s="1"/>
      <c r="E304" s="1"/>
      <c r="F304" s="1"/>
      <c r="G304" s="1"/>
      <c r="H304" s="1"/>
      <c r="I304" s="1"/>
      <c r="J304" s="1"/>
      <c r="K304" s="1"/>
      <c r="L304" s="1"/>
      <c r="M304" s="1"/>
      <c r="N304" s="1"/>
      <c r="O304" s="1"/>
    </row>
    <row r="305" spans="2:15" ht="12">
      <c r="B305" s="1"/>
      <c r="C305" s="1"/>
      <c r="D305" s="1"/>
      <c r="E305" s="1"/>
      <c r="F305" s="1"/>
      <c r="G305" s="1"/>
      <c r="H305" s="1"/>
      <c r="I305" s="1"/>
      <c r="J305" s="1"/>
      <c r="K305" s="1"/>
      <c r="L305" s="1"/>
      <c r="M305" s="1"/>
      <c r="N305" s="1"/>
      <c r="O305" s="1"/>
    </row>
    <row r="306" spans="2:15" ht="12">
      <c r="B306" s="1"/>
      <c r="C306" s="1"/>
      <c r="D306" s="1"/>
      <c r="E306" s="1"/>
      <c r="F306" s="1"/>
      <c r="G306" s="1"/>
      <c r="H306" s="1"/>
      <c r="I306" s="1"/>
      <c r="J306" s="1"/>
      <c r="K306" s="1"/>
      <c r="L306" s="1"/>
      <c r="M306" s="1"/>
      <c r="N306" s="1"/>
      <c r="O306" s="1"/>
    </row>
    <row r="307" spans="2:15" ht="12">
      <c r="B307" s="1"/>
      <c r="C307" s="1"/>
      <c r="D307" s="1"/>
      <c r="E307" s="1"/>
      <c r="F307" s="1"/>
      <c r="G307" s="1"/>
      <c r="H307" s="1"/>
      <c r="I307" s="1"/>
      <c r="J307" s="1"/>
      <c r="K307" s="1"/>
      <c r="L307" s="1"/>
      <c r="M307" s="1"/>
      <c r="N307" s="1"/>
      <c r="O307" s="1"/>
    </row>
    <row r="308" spans="2:15" ht="12">
      <c r="B308" s="1"/>
      <c r="C308" s="1"/>
      <c r="D308" s="1"/>
      <c r="E308" s="1"/>
      <c r="F308" s="1"/>
      <c r="G308" s="1"/>
      <c r="H308" s="1"/>
      <c r="I308" s="1"/>
      <c r="J308" s="1"/>
      <c r="K308" s="1"/>
      <c r="L308" s="1"/>
      <c r="M308" s="1"/>
      <c r="N308" s="1"/>
      <c r="O308" s="1"/>
    </row>
    <row r="309" spans="2:15" ht="12">
      <c r="B309" s="1"/>
      <c r="C309" s="1"/>
      <c r="D309" s="1"/>
      <c r="E309" s="1"/>
      <c r="F309" s="1"/>
      <c r="G309" s="1"/>
      <c r="H309" s="1"/>
      <c r="I309" s="1"/>
      <c r="J309" s="1"/>
      <c r="K309" s="1"/>
      <c r="L309" s="1"/>
      <c r="M309" s="1"/>
      <c r="N309" s="1"/>
      <c r="O309" s="1"/>
    </row>
    <row r="310" spans="2:15" ht="12">
      <c r="B310" s="1"/>
      <c r="C310" s="1"/>
      <c r="D310" s="1"/>
      <c r="E310" s="1"/>
      <c r="F310" s="1"/>
      <c r="G310" s="1"/>
      <c r="H310" s="1"/>
      <c r="I310" s="1"/>
      <c r="J310" s="1"/>
      <c r="K310" s="1"/>
      <c r="L310" s="1"/>
      <c r="M310" s="1"/>
      <c r="N310" s="1"/>
      <c r="O310" s="1"/>
    </row>
    <row r="311" spans="2:15" ht="12">
      <c r="B311" s="1"/>
      <c r="C311" s="1"/>
      <c r="D311" s="1"/>
      <c r="E311" s="1"/>
      <c r="F311" s="1"/>
      <c r="G311" s="1"/>
      <c r="H311" s="1"/>
      <c r="I311" s="1"/>
      <c r="J311" s="1"/>
      <c r="K311" s="1"/>
      <c r="L311" s="1"/>
      <c r="M311" s="1"/>
      <c r="N311" s="1"/>
      <c r="O311" s="1"/>
    </row>
    <row r="312" spans="2:15" ht="12">
      <c r="B312" s="1"/>
      <c r="C312" s="1"/>
      <c r="D312" s="1"/>
      <c r="E312" s="1"/>
      <c r="F312" s="1"/>
      <c r="G312" s="1"/>
      <c r="H312" s="1"/>
      <c r="I312" s="1"/>
      <c r="J312" s="1"/>
      <c r="K312" s="1"/>
      <c r="L312" s="1"/>
      <c r="M312" s="1"/>
      <c r="N312" s="1"/>
      <c r="O312" s="1"/>
    </row>
    <row r="313" spans="2:15" ht="12">
      <c r="B313" s="1"/>
      <c r="C313" s="1"/>
      <c r="D313" s="1"/>
      <c r="E313" s="1"/>
      <c r="F313" s="1"/>
      <c r="G313" s="1"/>
      <c r="H313" s="1"/>
      <c r="I313" s="1"/>
      <c r="J313" s="1"/>
      <c r="K313" s="1"/>
      <c r="L313" s="1"/>
      <c r="M313" s="1"/>
      <c r="N313" s="1"/>
      <c r="O313" s="1"/>
    </row>
    <row r="314" spans="2:15" ht="12">
      <c r="B314" s="1"/>
      <c r="C314" s="1"/>
      <c r="D314" s="1"/>
      <c r="E314" s="1"/>
      <c r="F314" s="1"/>
      <c r="G314" s="1"/>
      <c r="H314" s="1"/>
      <c r="I314" s="1"/>
      <c r="J314" s="1"/>
      <c r="K314" s="1"/>
      <c r="L314" s="1"/>
      <c r="M314" s="1"/>
      <c r="N314" s="1"/>
      <c r="O314" s="1"/>
    </row>
    <row r="315" spans="2:15" ht="12">
      <c r="B315" s="1"/>
      <c r="C315" s="1"/>
      <c r="D315" s="1"/>
      <c r="E315" s="1"/>
      <c r="F315" s="1"/>
      <c r="G315" s="1"/>
      <c r="H315" s="1"/>
      <c r="I315" s="1"/>
      <c r="J315" s="1"/>
      <c r="K315" s="1"/>
      <c r="L315" s="1"/>
      <c r="M315" s="1"/>
      <c r="N315" s="1"/>
      <c r="O315" s="1"/>
    </row>
    <row r="316" spans="2:15" ht="12">
      <c r="B316" s="1"/>
      <c r="C316" s="1"/>
      <c r="D316" s="1"/>
      <c r="E316" s="1"/>
      <c r="F316" s="1"/>
      <c r="G316" s="1"/>
      <c r="H316" s="1"/>
      <c r="I316" s="1"/>
      <c r="J316" s="1"/>
      <c r="K316" s="1"/>
      <c r="L316" s="1"/>
      <c r="M316" s="1"/>
      <c r="N316" s="1"/>
      <c r="O316" s="1"/>
    </row>
    <row r="317" spans="2:15" ht="12">
      <c r="B317" s="1"/>
      <c r="C317" s="1"/>
      <c r="D317" s="1"/>
      <c r="E317" s="1"/>
      <c r="F317" s="1"/>
      <c r="G317" s="1"/>
      <c r="H317" s="1"/>
      <c r="I317" s="1"/>
      <c r="J317" s="1"/>
      <c r="K317" s="1"/>
      <c r="L317" s="1"/>
      <c r="M317" s="1"/>
      <c r="N317" s="1"/>
      <c r="O317" s="1"/>
    </row>
    <row r="318" spans="2:15" ht="12">
      <c r="B318" s="1"/>
      <c r="C318" s="1"/>
      <c r="D318" s="1"/>
      <c r="E318" s="1"/>
      <c r="F318" s="1"/>
      <c r="G318" s="1"/>
      <c r="H318" s="1"/>
      <c r="I318" s="1"/>
      <c r="J318" s="1"/>
      <c r="K318" s="1"/>
      <c r="L318" s="1"/>
      <c r="M318" s="1"/>
      <c r="N318" s="1"/>
      <c r="O318" s="1"/>
    </row>
    <row r="319" spans="2:15" ht="12">
      <c r="B319" s="1"/>
      <c r="C319" s="1"/>
      <c r="D319" s="1"/>
      <c r="E319" s="1"/>
      <c r="F319" s="1"/>
      <c r="G319" s="1"/>
      <c r="H319" s="1"/>
      <c r="I319" s="1"/>
      <c r="J319" s="1"/>
      <c r="K319" s="1"/>
      <c r="L319" s="1"/>
      <c r="M319" s="1"/>
      <c r="N319" s="1"/>
      <c r="O319" s="1"/>
    </row>
    <row r="320" spans="2:15" ht="12">
      <c r="B320" s="1"/>
      <c r="C320" s="1"/>
      <c r="D320" s="1"/>
      <c r="E320" s="1"/>
      <c r="F320" s="1"/>
      <c r="G320" s="1"/>
      <c r="H320" s="1"/>
      <c r="I320" s="1"/>
      <c r="J320" s="1"/>
      <c r="K320" s="1"/>
      <c r="L320" s="1"/>
      <c r="M320" s="1"/>
      <c r="N320" s="1"/>
      <c r="O320" s="1"/>
    </row>
    <row r="321" spans="2:15" ht="12">
      <c r="B321" s="1"/>
      <c r="C321" s="1"/>
      <c r="D321" s="1"/>
      <c r="E321" s="1"/>
      <c r="F321" s="1"/>
      <c r="G321" s="1"/>
      <c r="H321" s="1"/>
      <c r="I321" s="1"/>
      <c r="J321" s="1"/>
      <c r="K321" s="1"/>
      <c r="L321" s="1"/>
      <c r="M321" s="1"/>
      <c r="N321" s="1"/>
      <c r="O321" s="1"/>
    </row>
    <row r="322" spans="2:15" ht="12">
      <c r="B322" s="1"/>
      <c r="C322" s="1"/>
      <c r="D322" s="1"/>
      <c r="E322" s="1"/>
      <c r="F322" s="1"/>
      <c r="G322" s="1"/>
      <c r="H322" s="1"/>
      <c r="I322" s="1"/>
      <c r="J322" s="1"/>
      <c r="K322" s="1"/>
      <c r="L322" s="1"/>
      <c r="M322" s="1"/>
      <c r="N322" s="1"/>
      <c r="O322" s="1"/>
    </row>
    <row r="323" spans="2:15" ht="12">
      <c r="B323" s="1"/>
      <c r="C323" s="1"/>
      <c r="D323" s="1"/>
      <c r="E323" s="1"/>
      <c r="F323" s="1"/>
      <c r="G323" s="1"/>
      <c r="H323" s="1"/>
      <c r="I323" s="1"/>
      <c r="J323" s="1"/>
      <c r="K323" s="1"/>
      <c r="L323" s="1"/>
      <c r="M323" s="1"/>
      <c r="N323" s="1"/>
      <c r="O323" s="1"/>
    </row>
    <row r="324" spans="2:15" ht="12">
      <c r="B324" s="1"/>
      <c r="C324" s="1"/>
      <c r="D324" s="1"/>
      <c r="E324" s="1"/>
      <c r="F324" s="1"/>
      <c r="G324" s="1"/>
      <c r="H324" s="1"/>
      <c r="I324" s="1"/>
      <c r="J324" s="1"/>
      <c r="K324" s="1"/>
      <c r="L324" s="1"/>
      <c r="M324" s="1"/>
      <c r="N324" s="1"/>
      <c r="O324" s="1"/>
    </row>
    <row r="325" spans="2:15" ht="12">
      <c r="B325" s="1"/>
      <c r="C325" s="1"/>
      <c r="D325" s="1"/>
      <c r="E325" s="1"/>
      <c r="F325" s="1"/>
      <c r="G325" s="1"/>
      <c r="H325" s="1"/>
      <c r="I325" s="1"/>
      <c r="J325" s="1"/>
      <c r="K325" s="1"/>
      <c r="L325" s="1"/>
      <c r="M325" s="1"/>
      <c r="N325" s="1"/>
      <c r="O325" s="1"/>
    </row>
    <row r="326" spans="2:15" ht="12">
      <c r="B326" s="1"/>
      <c r="C326" s="1"/>
      <c r="D326" s="1"/>
      <c r="E326" s="1"/>
      <c r="F326" s="1"/>
      <c r="G326" s="1"/>
      <c r="H326" s="1"/>
      <c r="I326" s="1"/>
      <c r="J326" s="1"/>
      <c r="K326" s="1"/>
      <c r="L326" s="1"/>
      <c r="M326" s="1"/>
      <c r="N326" s="1"/>
      <c r="O326" s="1"/>
    </row>
    <row r="327" spans="2:15" ht="12">
      <c r="B327" s="1"/>
      <c r="C327" s="1"/>
      <c r="D327" s="1"/>
      <c r="E327" s="1"/>
      <c r="F327" s="1"/>
      <c r="G327" s="1"/>
      <c r="H327" s="1"/>
      <c r="I327" s="1"/>
      <c r="J327" s="1"/>
      <c r="K327" s="1"/>
      <c r="L327" s="1"/>
      <c r="M327" s="1"/>
      <c r="N327" s="1"/>
      <c r="O327" s="1"/>
    </row>
    <row r="328" spans="2:15" ht="12">
      <c r="B328" s="1"/>
      <c r="C328" s="1"/>
      <c r="D328" s="1"/>
      <c r="E328" s="1"/>
      <c r="F328" s="1"/>
      <c r="G328" s="1"/>
      <c r="H328" s="1"/>
      <c r="I328" s="1"/>
      <c r="J328" s="1"/>
      <c r="K328" s="1"/>
      <c r="L328" s="1"/>
      <c r="M328" s="1"/>
      <c r="N328" s="1"/>
      <c r="O328" s="1"/>
    </row>
    <row r="329" spans="2:15" ht="12">
      <c r="B329" s="1"/>
      <c r="C329" s="1"/>
      <c r="D329" s="1"/>
      <c r="E329" s="1"/>
      <c r="F329" s="1"/>
      <c r="G329" s="1"/>
      <c r="H329" s="1"/>
      <c r="I329" s="1"/>
      <c r="J329" s="1"/>
      <c r="K329" s="1"/>
      <c r="L329" s="1"/>
      <c r="M329" s="1"/>
      <c r="N329" s="1"/>
      <c r="O329" s="1"/>
    </row>
    <row r="330" spans="2:15" ht="12">
      <c r="B330" s="1"/>
      <c r="C330" s="1"/>
      <c r="D330" s="1"/>
      <c r="E330" s="1"/>
      <c r="F330" s="1"/>
      <c r="G330" s="1"/>
      <c r="H330" s="1"/>
      <c r="I330" s="1"/>
      <c r="J330" s="1"/>
      <c r="K330" s="1"/>
      <c r="L330" s="1"/>
      <c r="M330" s="1"/>
      <c r="N330" s="1"/>
      <c r="O330" s="1"/>
    </row>
    <row r="331" spans="2:15" ht="12">
      <c r="B331" s="1"/>
      <c r="C331" s="1"/>
      <c r="D331" s="1"/>
      <c r="E331" s="1"/>
      <c r="F331" s="1"/>
      <c r="G331" s="1"/>
      <c r="H331" s="1"/>
      <c r="I331" s="1"/>
      <c r="J331" s="1"/>
      <c r="K331" s="1"/>
      <c r="L331" s="1"/>
      <c r="M331" s="1"/>
      <c r="N331" s="1"/>
      <c r="O331" s="1"/>
    </row>
    <row r="332" spans="2:15" ht="12">
      <c r="B332" s="1"/>
      <c r="C332" s="1"/>
      <c r="D332" s="1"/>
      <c r="E332" s="1"/>
      <c r="F332" s="1"/>
      <c r="G332" s="1"/>
      <c r="H332" s="1"/>
      <c r="I332" s="1"/>
      <c r="J332" s="1"/>
      <c r="K332" s="1"/>
      <c r="L332" s="1"/>
      <c r="M332" s="1"/>
      <c r="N332" s="1"/>
      <c r="O332" s="1"/>
    </row>
    <row r="333" spans="2:15" ht="12">
      <c r="B333" s="1"/>
      <c r="C333" s="1"/>
      <c r="D333" s="1"/>
      <c r="E333" s="1"/>
      <c r="F333" s="1"/>
      <c r="G333" s="1"/>
      <c r="H333" s="1"/>
      <c r="I333" s="1"/>
      <c r="J333" s="1"/>
      <c r="K333" s="1"/>
      <c r="L333" s="1"/>
      <c r="M333" s="1"/>
      <c r="N333" s="1"/>
      <c r="O333" s="1"/>
    </row>
    <row r="334" spans="2:15" ht="12">
      <c r="B334" s="1"/>
      <c r="C334" s="1"/>
      <c r="D334" s="1"/>
      <c r="E334" s="1"/>
      <c r="F334" s="1"/>
      <c r="G334" s="1"/>
      <c r="H334" s="1"/>
      <c r="I334" s="1"/>
      <c r="J334" s="1"/>
      <c r="K334" s="1"/>
      <c r="L334" s="1"/>
      <c r="M334" s="1"/>
      <c r="N334" s="1"/>
      <c r="O334" s="1"/>
    </row>
    <row r="335" spans="2:15" ht="12">
      <c r="B335" s="1"/>
      <c r="C335" s="1"/>
      <c r="D335" s="1"/>
      <c r="E335" s="1"/>
      <c r="F335" s="1"/>
      <c r="G335" s="1"/>
      <c r="H335" s="1"/>
      <c r="I335" s="1"/>
      <c r="J335" s="1"/>
      <c r="K335" s="1"/>
      <c r="L335" s="1"/>
      <c r="M335" s="1"/>
      <c r="N335" s="1"/>
      <c r="O335" s="1"/>
    </row>
    <row r="336" spans="2:15" ht="12">
      <c r="B336" s="1"/>
      <c r="C336" s="1"/>
      <c r="D336" s="1"/>
      <c r="E336" s="1"/>
      <c r="F336" s="1"/>
      <c r="G336" s="1"/>
      <c r="H336" s="1"/>
      <c r="I336" s="1"/>
      <c r="J336" s="1"/>
      <c r="K336" s="1"/>
      <c r="L336" s="1"/>
      <c r="M336" s="1"/>
      <c r="N336" s="1"/>
      <c r="O336" s="1"/>
    </row>
    <row r="337" spans="2:15" ht="12">
      <c r="B337" s="1"/>
      <c r="C337" s="1"/>
      <c r="D337" s="1"/>
      <c r="E337" s="1"/>
      <c r="F337" s="1"/>
      <c r="G337" s="1"/>
      <c r="H337" s="1"/>
      <c r="I337" s="1"/>
      <c r="J337" s="1"/>
      <c r="K337" s="1"/>
      <c r="L337" s="1"/>
      <c r="M337" s="1"/>
      <c r="N337" s="1"/>
      <c r="O337" s="1"/>
    </row>
    <row r="338" spans="2:15" ht="12">
      <c r="B338" s="1"/>
      <c r="C338" s="1"/>
      <c r="D338" s="1"/>
      <c r="E338" s="1"/>
      <c r="F338" s="1"/>
      <c r="G338" s="1"/>
      <c r="H338" s="1"/>
      <c r="I338" s="1"/>
      <c r="J338" s="1"/>
      <c r="K338" s="1"/>
      <c r="L338" s="1"/>
      <c r="M338" s="1"/>
      <c r="N338" s="1"/>
      <c r="O338" s="1"/>
    </row>
    <row r="339" spans="2:15" ht="12">
      <c r="B339" s="1"/>
      <c r="C339" s="1"/>
      <c r="D339" s="1"/>
      <c r="E339" s="1"/>
      <c r="F339" s="1"/>
      <c r="G339" s="1"/>
      <c r="H339" s="1"/>
      <c r="I339" s="1"/>
      <c r="J339" s="1"/>
      <c r="K339" s="1"/>
      <c r="L339" s="1"/>
      <c r="M339" s="1"/>
      <c r="N339" s="1"/>
      <c r="O339" s="1"/>
    </row>
    <row r="340" spans="2:15" ht="12">
      <c r="B340" s="1"/>
      <c r="C340" s="1"/>
      <c r="D340" s="1"/>
      <c r="E340" s="1"/>
      <c r="F340" s="1"/>
      <c r="G340" s="1"/>
      <c r="H340" s="1"/>
      <c r="I340" s="1"/>
      <c r="J340" s="1"/>
      <c r="K340" s="1"/>
      <c r="L340" s="1"/>
      <c r="M340" s="1"/>
      <c r="N340" s="1"/>
      <c r="O340" s="1"/>
    </row>
    <row r="341" spans="2:15" ht="12">
      <c r="B341" s="1"/>
      <c r="C341" s="1"/>
      <c r="D341" s="1"/>
      <c r="E341" s="1"/>
      <c r="F341" s="1"/>
      <c r="G341" s="1"/>
      <c r="H341" s="1"/>
      <c r="I341" s="1"/>
      <c r="J341" s="1"/>
      <c r="K341" s="1"/>
      <c r="L341" s="1"/>
      <c r="M341" s="1"/>
      <c r="N341" s="1"/>
      <c r="O341" s="1"/>
    </row>
    <row r="342" spans="2:15" ht="12">
      <c r="B342" s="1"/>
      <c r="C342" s="1"/>
      <c r="D342" s="1"/>
      <c r="E342" s="1"/>
      <c r="F342" s="1"/>
      <c r="G342" s="1"/>
      <c r="H342" s="1"/>
      <c r="I342" s="1"/>
      <c r="J342" s="1"/>
      <c r="K342" s="1"/>
      <c r="L342" s="1"/>
      <c r="M342" s="1"/>
      <c r="N342" s="1"/>
      <c r="O342" s="1"/>
    </row>
    <row r="343" spans="2:15" ht="12">
      <c r="B343" s="1"/>
      <c r="C343" s="1"/>
      <c r="D343" s="1"/>
      <c r="E343" s="1"/>
      <c r="F343" s="1"/>
      <c r="G343" s="1"/>
      <c r="H343" s="1"/>
      <c r="I343" s="1"/>
      <c r="J343" s="1"/>
      <c r="K343" s="1"/>
      <c r="L343" s="1"/>
      <c r="M343" s="1"/>
      <c r="N343" s="1"/>
      <c r="O343" s="1"/>
    </row>
    <row r="344" spans="2:15" ht="12">
      <c r="B344" s="1"/>
      <c r="C344" s="1"/>
      <c r="D344" s="1"/>
      <c r="E344" s="1"/>
      <c r="F344" s="1"/>
      <c r="G344" s="1"/>
      <c r="H344" s="1"/>
      <c r="I344" s="1"/>
      <c r="J344" s="1"/>
      <c r="K344" s="1"/>
      <c r="L344" s="1"/>
      <c r="M344" s="1"/>
      <c r="N344" s="1"/>
      <c r="O344" s="1"/>
    </row>
    <row r="345" spans="2:15" ht="12">
      <c r="B345" s="1"/>
      <c r="C345" s="1"/>
      <c r="D345" s="1"/>
      <c r="E345" s="1"/>
      <c r="F345" s="1"/>
      <c r="G345" s="1"/>
      <c r="H345" s="1"/>
      <c r="I345" s="1"/>
      <c r="J345" s="1"/>
      <c r="K345" s="1"/>
      <c r="L345" s="1"/>
      <c r="M345" s="1"/>
      <c r="N345" s="1"/>
      <c r="O345" s="1"/>
    </row>
    <row r="346" spans="2:15" ht="12">
      <c r="B346" s="1"/>
      <c r="C346" s="1"/>
      <c r="D346" s="1"/>
      <c r="E346" s="1"/>
      <c r="F346" s="1"/>
      <c r="G346" s="1"/>
      <c r="H346" s="1"/>
      <c r="I346" s="1"/>
      <c r="J346" s="1"/>
      <c r="K346" s="1"/>
      <c r="L346" s="1"/>
      <c r="M346" s="1"/>
      <c r="N346" s="1"/>
      <c r="O346" s="1"/>
    </row>
    <row r="347" spans="2:15" ht="12">
      <c r="B347" s="1"/>
      <c r="C347" s="1"/>
      <c r="D347" s="1"/>
      <c r="E347" s="1"/>
      <c r="F347" s="1"/>
      <c r="G347" s="1"/>
      <c r="H347" s="1"/>
      <c r="I347" s="1"/>
      <c r="J347" s="1"/>
      <c r="K347" s="1"/>
      <c r="L347" s="1"/>
      <c r="M347" s="1"/>
      <c r="N347" s="1"/>
      <c r="O347" s="1"/>
    </row>
    <row r="348" spans="2:15" ht="12">
      <c r="B348" s="1"/>
      <c r="C348" s="1"/>
      <c r="D348" s="1"/>
      <c r="E348" s="1"/>
      <c r="F348" s="1"/>
      <c r="G348" s="1"/>
      <c r="H348" s="1"/>
      <c r="I348" s="1"/>
      <c r="J348" s="1"/>
      <c r="K348" s="1"/>
      <c r="L348" s="1"/>
      <c r="M348" s="1"/>
      <c r="N348" s="1"/>
      <c r="O348" s="1"/>
    </row>
    <row r="349" spans="2:15" ht="12">
      <c r="B349" s="1"/>
      <c r="C349" s="1"/>
      <c r="D349" s="1"/>
      <c r="E349" s="1"/>
      <c r="F349" s="1"/>
      <c r="G349" s="1"/>
      <c r="H349" s="1"/>
      <c r="I349" s="1"/>
      <c r="J349" s="1"/>
      <c r="K349" s="1"/>
      <c r="L349" s="1"/>
      <c r="M349" s="1"/>
      <c r="N349" s="1"/>
      <c r="O349" s="1"/>
    </row>
    <row r="350" spans="2:15" ht="12">
      <c r="B350" s="1"/>
      <c r="C350" s="1"/>
      <c r="D350" s="1"/>
      <c r="E350" s="1"/>
      <c r="F350" s="1"/>
      <c r="G350" s="1"/>
      <c r="H350" s="1"/>
      <c r="I350" s="1"/>
      <c r="J350" s="1"/>
      <c r="K350" s="1"/>
      <c r="L350" s="1"/>
      <c r="M350" s="1"/>
      <c r="N350" s="1"/>
      <c r="O350" s="1"/>
    </row>
    <row r="351" spans="2:15" ht="12">
      <c r="B351" s="1"/>
      <c r="C351" s="1"/>
      <c r="D351" s="1"/>
      <c r="E351" s="1"/>
      <c r="F351" s="1"/>
      <c r="G351" s="1"/>
      <c r="H351" s="1"/>
      <c r="I351" s="1"/>
      <c r="J351" s="1"/>
      <c r="K351" s="1"/>
      <c r="L351" s="1"/>
      <c r="M351" s="1"/>
      <c r="N351" s="1"/>
      <c r="O351" s="1"/>
    </row>
    <row r="352" spans="2:15" ht="12">
      <c r="B352" s="1"/>
      <c r="C352" s="1"/>
      <c r="D352" s="1"/>
      <c r="E352" s="1"/>
      <c r="F352" s="1"/>
      <c r="G352" s="1"/>
      <c r="H352" s="1"/>
      <c r="I352" s="1"/>
      <c r="J352" s="1"/>
      <c r="K352" s="1"/>
      <c r="L352" s="1"/>
      <c r="M352" s="1"/>
      <c r="N352" s="1"/>
      <c r="O352" s="1"/>
    </row>
    <row r="353" spans="2:15" ht="12">
      <c r="B353" s="1"/>
      <c r="C353" s="1"/>
      <c r="D353" s="1"/>
      <c r="E353" s="1"/>
      <c r="F353" s="1"/>
      <c r="G353" s="1"/>
      <c r="H353" s="1"/>
      <c r="I353" s="1"/>
      <c r="J353" s="1"/>
      <c r="K353" s="1"/>
      <c r="L353" s="1"/>
      <c r="M353" s="1"/>
      <c r="N353" s="1"/>
      <c r="O353" s="1"/>
    </row>
    <row r="354" spans="2:15" ht="12">
      <c r="B354" s="1"/>
      <c r="C354" s="1"/>
      <c r="D354" s="1"/>
      <c r="E354" s="1"/>
      <c r="F354" s="1"/>
      <c r="G354" s="1"/>
      <c r="H354" s="1"/>
      <c r="I354" s="1"/>
      <c r="J354" s="1"/>
      <c r="K354" s="1"/>
      <c r="L354" s="1"/>
      <c r="M354" s="1"/>
      <c r="N354" s="1"/>
      <c r="O354" s="1"/>
    </row>
    <row r="355" spans="2:15" ht="12">
      <c r="B355" s="1"/>
      <c r="C355" s="1"/>
      <c r="D355" s="1"/>
      <c r="E355" s="1"/>
      <c r="F355" s="1"/>
      <c r="G355" s="1"/>
      <c r="H355" s="1"/>
      <c r="I355" s="1"/>
      <c r="J355" s="1"/>
      <c r="K355" s="1"/>
      <c r="L355" s="1"/>
      <c r="M355" s="1"/>
      <c r="N355" s="1"/>
      <c r="O355" s="1"/>
    </row>
    <row r="356" spans="2:15" ht="12">
      <c r="B356" s="1"/>
      <c r="C356" s="1"/>
      <c r="D356" s="1"/>
      <c r="E356" s="1"/>
      <c r="F356" s="1"/>
      <c r="G356" s="1"/>
      <c r="H356" s="1"/>
      <c r="I356" s="1"/>
      <c r="J356" s="1"/>
      <c r="K356" s="1"/>
      <c r="L356" s="1"/>
      <c r="M356" s="1"/>
      <c r="N356" s="1"/>
      <c r="O356" s="1"/>
    </row>
    <row r="357" spans="2:15" ht="12">
      <c r="B357" s="1"/>
      <c r="C357" s="1"/>
      <c r="D357" s="1"/>
      <c r="E357" s="1"/>
      <c r="F357" s="1"/>
      <c r="G357" s="1"/>
      <c r="H357" s="1"/>
      <c r="I357" s="1"/>
      <c r="J357" s="1"/>
      <c r="K357" s="1"/>
      <c r="L357" s="1"/>
      <c r="M357" s="1"/>
      <c r="N357" s="1"/>
      <c r="O357" s="1"/>
    </row>
    <row r="358" spans="2:15" ht="12">
      <c r="B358" s="1"/>
      <c r="C358" s="1"/>
      <c r="D358" s="1"/>
      <c r="E358" s="1"/>
      <c r="F358" s="1"/>
      <c r="G358" s="1"/>
      <c r="H358" s="1"/>
      <c r="I358" s="1"/>
      <c r="J358" s="1"/>
      <c r="K358" s="1"/>
      <c r="L358" s="1"/>
      <c r="M358" s="1"/>
      <c r="N358" s="1"/>
      <c r="O358" s="1"/>
    </row>
    <row r="359" spans="2:15" ht="12">
      <c r="B359" s="1"/>
      <c r="C359" s="1"/>
      <c r="D359" s="1"/>
      <c r="E359" s="1"/>
      <c r="F359" s="1"/>
      <c r="G359" s="1"/>
      <c r="H359" s="1"/>
      <c r="I359" s="1"/>
      <c r="J359" s="1"/>
      <c r="K359" s="1"/>
      <c r="L359" s="1"/>
      <c r="M359" s="1"/>
      <c r="N359" s="1"/>
      <c r="O359" s="1"/>
    </row>
    <row r="360" spans="2:15" ht="12">
      <c r="B360" s="1"/>
      <c r="C360" s="1"/>
      <c r="D360" s="1"/>
      <c r="E360" s="1"/>
      <c r="F360" s="1"/>
      <c r="G360" s="1"/>
      <c r="H360" s="1"/>
      <c r="I360" s="1"/>
      <c r="J360" s="1"/>
      <c r="K360" s="1"/>
      <c r="L360" s="1"/>
      <c r="M360" s="1"/>
      <c r="N360" s="1"/>
      <c r="O360" s="1"/>
    </row>
    <row r="361" spans="2:15" ht="12">
      <c r="B361" s="1"/>
      <c r="C361" s="1"/>
      <c r="D361" s="1"/>
      <c r="E361" s="1"/>
      <c r="F361" s="1"/>
      <c r="G361" s="1"/>
      <c r="H361" s="1"/>
      <c r="I361" s="1"/>
      <c r="J361" s="1"/>
      <c r="K361" s="1"/>
      <c r="L361" s="1"/>
      <c r="M361" s="1"/>
      <c r="N361" s="1"/>
      <c r="O361" s="1"/>
    </row>
    <row r="362" spans="2:15" ht="12">
      <c r="B362" s="1"/>
      <c r="C362" s="1"/>
      <c r="D362" s="1"/>
      <c r="E362" s="1"/>
      <c r="F362" s="1"/>
      <c r="G362" s="1"/>
      <c r="H362" s="1"/>
      <c r="I362" s="1"/>
      <c r="J362" s="1"/>
      <c r="K362" s="1"/>
      <c r="L362" s="1"/>
      <c r="M362" s="1"/>
      <c r="N362" s="1"/>
      <c r="O362" s="1"/>
    </row>
    <row r="363" spans="2:15" ht="12">
      <c r="B363" s="1"/>
      <c r="C363" s="1"/>
      <c r="D363" s="1"/>
      <c r="E363" s="1"/>
      <c r="F363" s="1"/>
      <c r="G363" s="1"/>
      <c r="H363" s="1"/>
      <c r="I363" s="1"/>
      <c r="J363" s="1"/>
      <c r="K363" s="1"/>
      <c r="L363" s="1"/>
      <c r="M363" s="1"/>
      <c r="N363" s="1"/>
      <c r="O363" s="1"/>
    </row>
    <row r="364" spans="2:15" ht="12">
      <c r="B364" s="1"/>
      <c r="C364" s="1"/>
      <c r="D364" s="1"/>
      <c r="E364" s="1"/>
      <c r="F364" s="1"/>
      <c r="G364" s="1"/>
      <c r="H364" s="1"/>
      <c r="I364" s="1"/>
      <c r="J364" s="1"/>
      <c r="K364" s="1"/>
      <c r="L364" s="1"/>
      <c r="M364" s="1"/>
      <c r="N364" s="1"/>
      <c r="O364" s="1"/>
    </row>
    <row r="365" spans="2:15" ht="12">
      <c r="B365" s="1"/>
      <c r="C365" s="1"/>
      <c r="D365" s="1"/>
      <c r="E365" s="1"/>
      <c r="F365" s="1"/>
      <c r="G365" s="1"/>
      <c r="H365" s="1"/>
      <c r="I365" s="1"/>
      <c r="J365" s="1"/>
      <c r="K365" s="1"/>
      <c r="L365" s="1"/>
      <c r="M365" s="1"/>
      <c r="N365" s="1"/>
      <c r="O365" s="1"/>
    </row>
    <row r="366" spans="2:15" ht="12">
      <c r="B366" s="1"/>
      <c r="C366" s="1"/>
      <c r="D366" s="1"/>
      <c r="E366" s="1"/>
      <c r="F366" s="1"/>
      <c r="G366" s="1"/>
      <c r="H366" s="1"/>
      <c r="I366" s="1"/>
      <c r="J366" s="1"/>
      <c r="K366" s="1"/>
      <c r="L366" s="1"/>
      <c r="M366" s="1"/>
      <c r="N366" s="1"/>
      <c r="O366" s="1"/>
    </row>
  </sheetData>
  <sheetProtection sheet="1" selectLockedCells="1"/>
  <mergeCells count="45">
    <mergeCell ref="E4:T4"/>
    <mergeCell ref="O9:T9"/>
    <mergeCell ref="E6:M6"/>
    <mergeCell ref="N6:O6"/>
    <mergeCell ref="N8:O8"/>
    <mergeCell ref="K8:M8"/>
    <mergeCell ref="E8:I8"/>
    <mergeCell ref="P6:T6"/>
    <mergeCell ref="B10:O10"/>
    <mergeCell ref="P13:T13"/>
    <mergeCell ref="P14:T14"/>
    <mergeCell ref="L16:O16"/>
    <mergeCell ref="L17:O17"/>
    <mergeCell ref="L14:O14"/>
    <mergeCell ref="B11:O12"/>
    <mergeCell ref="P20:T20"/>
    <mergeCell ref="P11:T12"/>
    <mergeCell ref="P34:T34"/>
    <mergeCell ref="P16:T16"/>
    <mergeCell ref="P23:T23"/>
    <mergeCell ref="P8:T8"/>
    <mergeCell ref="L25:T25"/>
    <mergeCell ref="P17:T17"/>
    <mergeCell ref="P18:T18"/>
    <mergeCell ref="P15:T15"/>
    <mergeCell ref="P19:T19"/>
    <mergeCell ref="L22:O22"/>
    <mergeCell ref="B26:T27"/>
    <mergeCell ref="L15:O15"/>
    <mergeCell ref="V13:Y15"/>
    <mergeCell ref="M23:O23"/>
    <mergeCell ref="L18:O18"/>
    <mergeCell ref="L19:O19"/>
    <mergeCell ref="L20:O20"/>
    <mergeCell ref="L21:O21"/>
    <mergeCell ref="P21:T21"/>
    <mergeCell ref="P22:T22"/>
    <mergeCell ref="C35:L35"/>
    <mergeCell ref="P29:T29"/>
    <mergeCell ref="B29:L29"/>
    <mergeCell ref="B32:O33"/>
    <mergeCell ref="B31:T31"/>
    <mergeCell ref="C34:L34"/>
    <mergeCell ref="P35:T35"/>
    <mergeCell ref="P32:T33"/>
  </mergeCells>
  <printOptions horizontalCentered="1"/>
  <pageMargins left="0.14408333333333334" right="0.5" top="1" bottom="0.5" header="0.25" footer="0.5"/>
  <pageSetup horizontalDpi="600" verticalDpi="600" orientation="landscape" scale="90"/>
  <headerFooter alignWithMargins="0">
    <oddHeader>&amp;LState of California
Department of Community Services and Development
&amp;"Arial,Bold"CSBG FISCAL DATA -- OTHER FUNDS&amp;"Arial,Regular"
CSD 425.OF (&amp;"Arial,Bold"Rev 2013&amp;"Arial,Regular")
</oddHeader>
  </headerFooter>
  <colBreaks count="1" manualBreakCount="1">
    <brk id="20" min="1" max="35" man="1"/>
  </colBreaks>
  <legacyDrawing r:id="rId2"/>
</worksheet>
</file>

<file path=xl/worksheets/sheet7.xml><?xml version="1.0" encoding="utf-8"?>
<worksheet xmlns="http://schemas.openxmlformats.org/spreadsheetml/2006/main" xmlns:r="http://schemas.openxmlformats.org/officeDocument/2006/relationships">
  <sheetPr>
    <tabColor rgb="FFFFFF00"/>
  </sheetPr>
  <dimension ref="A1:H122"/>
  <sheetViews>
    <sheetView showGridLines="0" workbookViewId="0" topLeftCell="A1">
      <selection activeCell="H115" sqref="H115"/>
    </sheetView>
  </sheetViews>
  <sheetFormatPr defaultColWidth="8.8515625" defaultRowHeight="12.75"/>
  <cols>
    <col min="1" max="1" width="46.140625" style="0" bestFit="1" customWidth="1"/>
    <col min="2" max="2" width="4.7109375" style="0" bestFit="1" customWidth="1"/>
    <col min="3" max="3" width="6.7109375" style="0" customWidth="1"/>
    <col min="4" max="4" width="11.140625" style="0" bestFit="1" customWidth="1"/>
    <col min="5" max="5" width="24.8515625" style="0" customWidth="1"/>
    <col min="6" max="7" width="8.8515625" style="0" customWidth="1"/>
    <col min="8" max="8" width="9.00390625" style="0" bestFit="1" customWidth="1"/>
  </cols>
  <sheetData>
    <row r="1" spans="1:5" ht="19.5" customHeight="1" thickBot="1">
      <c r="A1" s="416" t="s">
        <v>98</v>
      </c>
      <c r="B1" s="417"/>
      <c r="C1" s="417"/>
      <c r="D1" s="417"/>
      <c r="E1" s="418"/>
    </row>
    <row r="2" spans="1:5" ht="52.5" customHeight="1" thickBot="1">
      <c r="A2" s="135" t="s">
        <v>46</v>
      </c>
      <c r="B2" s="419" t="s">
        <v>99</v>
      </c>
      <c r="C2" s="420"/>
      <c r="D2" s="136" t="s">
        <v>47</v>
      </c>
      <c r="E2" s="137" t="s">
        <v>100</v>
      </c>
    </row>
    <row r="3" spans="1:5" ht="12.75">
      <c r="A3" s="43" t="s">
        <v>48</v>
      </c>
      <c r="B3" s="78" t="s">
        <v>31</v>
      </c>
      <c r="C3" s="79">
        <v>4201</v>
      </c>
      <c r="D3" s="80">
        <v>259646</v>
      </c>
      <c r="E3" s="73">
        <f>SUM(D3)</f>
        <v>259646</v>
      </c>
    </row>
    <row r="4" spans="1:8" ht="13.5" hidden="1">
      <c r="A4" s="44" t="s">
        <v>32</v>
      </c>
      <c r="B4" s="81" t="s">
        <v>31</v>
      </c>
      <c r="C4" s="82">
        <v>4202</v>
      </c>
      <c r="D4" s="83">
        <v>61170.79</v>
      </c>
      <c r="E4" s="71">
        <f>SUM(D4)</f>
        <v>61170.79</v>
      </c>
      <c r="H4" s="38" t="s">
        <v>113</v>
      </c>
    </row>
    <row r="5" spans="1:5" ht="12.75">
      <c r="A5" s="39" t="s">
        <v>49</v>
      </c>
      <c r="B5" s="84" t="s">
        <v>31</v>
      </c>
      <c r="C5" s="85">
        <v>4203</v>
      </c>
      <c r="D5" s="86">
        <v>718453</v>
      </c>
      <c r="E5" s="421">
        <f>SUM(D5+D6)</f>
        <v>1228508.21</v>
      </c>
    </row>
    <row r="6" spans="1:8" ht="12.75">
      <c r="A6" s="45" t="s">
        <v>42</v>
      </c>
      <c r="B6" s="87" t="s">
        <v>31</v>
      </c>
      <c r="C6" s="88">
        <v>4202</v>
      </c>
      <c r="D6" s="89">
        <v>510055.21</v>
      </c>
      <c r="E6" s="422"/>
      <c r="H6" s="38" t="s">
        <v>117</v>
      </c>
    </row>
    <row r="7" spans="1:5" ht="12.75">
      <c r="A7" s="46" t="s">
        <v>106</v>
      </c>
      <c r="B7" s="90" t="s">
        <v>31</v>
      </c>
      <c r="C7" s="91">
        <v>4204</v>
      </c>
      <c r="D7" s="92">
        <v>2211</v>
      </c>
      <c r="E7" s="310">
        <f>SUM(D7+D8)</f>
        <v>254052</v>
      </c>
    </row>
    <row r="8" spans="1:5" ht="12.75">
      <c r="A8" s="47"/>
      <c r="B8" s="93" t="s">
        <v>31</v>
      </c>
      <c r="C8" s="94">
        <v>4215</v>
      </c>
      <c r="D8" s="95">
        <v>251841</v>
      </c>
      <c r="E8" s="326"/>
    </row>
    <row r="9" spans="1:5" ht="12.75">
      <c r="A9" s="39" t="s">
        <v>50</v>
      </c>
      <c r="B9" s="84" t="s">
        <v>31</v>
      </c>
      <c r="C9" s="85">
        <v>4205</v>
      </c>
      <c r="D9" s="86">
        <v>254217</v>
      </c>
      <c r="E9" s="423">
        <f>SUM(D9+D10)</f>
        <v>304217</v>
      </c>
    </row>
    <row r="10" spans="1:5" ht="12.75">
      <c r="A10" s="40"/>
      <c r="B10" s="96" t="s">
        <v>31</v>
      </c>
      <c r="C10" s="88">
        <v>4301</v>
      </c>
      <c r="D10" s="89">
        <v>50000</v>
      </c>
      <c r="E10" s="424"/>
    </row>
    <row r="11" spans="1:5" ht="12.75">
      <c r="A11" s="48" t="s">
        <v>51</v>
      </c>
      <c r="B11" s="81" t="s">
        <v>31</v>
      </c>
      <c r="C11" s="82">
        <v>4206</v>
      </c>
      <c r="D11" s="97">
        <v>367848</v>
      </c>
      <c r="E11" s="71">
        <f>SUM(D11)</f>
        <v>367848</v>
      </c>
    </row>
    <row r="12" spans="1:5" ht="15">
      <c r="A12" s="49" t="s">
        <v>52</v>
      </c>
      <c r="B12" s="98" t="s">
        <v>31</v>
      </c>
      <c r="C12" s="99">
        <v>4207</v>
      </c>
      <c r="D12" s="100">
        <v>253565</v>
      </c>
      <c r="E12" s="72">
        <f>SUM(D12)</f>
        <v>253565</v>
      </c>
    </row>
    <row r="13" spans="1:5" ht="12.75">
      <c r="A13" s="70" t="s">
        <v>105</v>
      </c>
      <c r="B13" s="81" t="s">
        <v>31</v>
      </c>
      <c r="C13" s="82">
        <v>4208</v>
      </c>
      <c r="D13" s="97">
        <v>672472</v>
      </c>
      <c r="E13" s="71">
        <f>SUM(D13)</f>
        <v>672472</v>
      </c>
    </row>
    <row r="14" spans="1:5" ht="12.75">
      <c r="A14" s="49" t="s">
        <v>40</v>
      </c>
      <c r="B14" s="98" t="s">
        <v>31</v>
      </c>
      <c r="C14" s="99">
        <v>4209</v>
      </c>
      <c r="D14" s="100">
        <v>44655</v>
      </c>
      <c r="E14" s="72">
        <f>SUM(D14)</f>
        <v>44655</v>
      </c>
    </row>
    <row r="15" spans="1:5" ht="12.75">
      <c r="A15" s="48" t="s">
        <v>53</v>
      </c>
      <c r="B15" s="81" t="s">
        <v>31</v>
      </c>
      <c r="C15" s="82">
        <v>4210</v>
      </c>
      <c r="D15" s="97">
        <v>255475</v>
      </c>
      <c r="E15" s="71">
        <f>SUM(D15)</f>
        <v>255475</v>
      </c>
    </row>
    <row r="16" spans="1:5" ht="12.75">
      <c r="A16" s="39" t="s">
        <v>54</v>
      </c>
      <c r="B16" s="84" t="s">
        <v>31</v>
      </c>
      <c r="C16" s="85">
        <v>4211</v>
      </c>
      <c r="D16" s="86">
        <v>1682286</v>
      </c>
      <c r="E16" s="423">
        <f>SUM(D16+D17)</f>
        <v>1752286</v>
      </c>
    </row>
    <row r="17" spans="1:5" ht="12.75">
      <c r="A17" s="40"/>
      <c r="B17" s="101" t="s">
        <v>31</v>
      </c>
      <c r="C17" s="88">
        <v>4315</v>
      </c>
      <c r="D17" s="89">
        <v>70000</v>
      </c>
      <c r="E17" s="424"/>
    </row>
    <row r="18" spans="1:5" ht="12.75">
      <c r="A18" s="48" t="s">
        <v>55</v>
      </c>
      <c r="B18" s="81" t="s">
        <v>31</v>
      </c>
      <c r="C18" s="82">
        <v>4212</v>
      </c>
      <c r="D18" s="97">
        <v>254986</v>
      </c>
      <c r="E18" s="71">
        <f>SUM(D18)</f>
        <v>254986</v>
      </c>
    </row>
    <row r="19" spans="1:5" ht="12.75">
      <c r="A19" s="39" t="s">
        <v>56</v>
      </c>
      <c r="B19" s="84" t="s">
        <v>31</v>
      </c>
      <c r="C19" s="85">
        <v>4213</v>
      </c>
      <c r="D19" s="86">
        <v>261906</v>
      </c>
      <c r="E19" s="334">
        <f>SUM(D19+D20)</f>
        <v>321528</v>
      </c>
    </row>
    <row r="20" spans="1:5" ht="12.75">
      <c r="A20" s="45" t="s">
        <v>110</v>
      </c>
      <c r="B20" s="101" t="s">
        <v>31</v>
      </c>
      <c r="C20" s="88">
        <v>4283</v>
      </c>
      <c r="D20" s="89">
        <v>59622</v>
      </c>
      <c r="E20" s="334"/>
    </row>
    <row r="21" spans="1:5" ht="12.75">
      <c r="A21" s="46" t="s">
        <v>57</v>
      </c>
      <c r="B21" s="90" t="s">
        <v>31</v>
      </c>
      <c r="C21" s="91">
        <v>4214</v>
      </c>
      <c r="D21" s="92">
        <v>278981</v>
      </c>
      <c r="E21" s="310">
        <f>SUM(D21+D22)</f>
        <v>360827</v>
      </c>
    </row>
    <row r="22" spans="1:5" ht="12.75">
      <c r="A22" s="50" t="s">
        <v>44</v>
      </c>
      <c r="B22" s="102" t="s">
        <v>31</v>
      </c>
      <c r="C22" s="103">
        <v>4265</v>
      </c>
      <c r="D22" s="104">
        <v>81846</v>
      </c>
      <c r="E22" s="311"/>
    </row>
    <row r="23" spans="1:5" ht="12.75">
      <c r="A23" s="51" t="s">
        <v>58</v>
      </c>
      <c r="B23" s="105" t="s">
        <v>31</v>
      </c>
      <c r="C23" s="106">
        <v>4216</v>
      </c>
      <c r="D23" s="107">
        <v>1230435</v>
      </c>
      <c r="E23" s="73">
        <f>SUM(D23)</f>
        <v>1230435</v>
      </c>
    </row>
    <row r="24" spans="1:5" ht="12.75">
      <c r="A24" s="46" t="s">
        <v>59</v>
      </c>
      <c r="B24" s="90" t="s">
        <v>31</v>
      </c>
      <c r="C24" s="91">
        <v>4217</v>
      </c>
      <c r="D24" s="92">
        <v>260555</v>
      </c>
      <c r="E24" s="310">
        <f>SUM(D24+D25)</f>
        <v>368124</v>
      </c>
    </row>
    <row r="25" spans="1:5" ht="12.75">
      <c r="A25" s="60" t="s">
        <v>110</v>
      </c>
      <c r="B25" s="93" t="s">
        <v>31</v>
      </c>
      <c r="C25" s="94">
        <v>4277</v>
      </c>
      <c r="D25" s="95">
        <v>107569</v>
      </c>
      <c r="E25" s="425"/>
    </row>
    <row r="26" spans="1:5" ht="12.75">
      <c r="A26" s="39" t="s">
        <v>60</v>
      </c>
      <c r="B26" s="84" t="s">
        <v>31</v>
      </c>
      <c r="C26" s="85">
        <v>4219</v>
      </c>
      <c r="D26" s="86">
        <v>253239</v>
      </c>
      <c r="E26" s="423">
        <f>SUM(D26+D27)</f>
        <v>281239</v>
      </c>
    </row>
    <row r="27" spans="1:5" ht="12.75">
      <c r="A27" s="45" t="s">
        <v>110</v>
      </c>
      <c r="B27" s="101" t="s">
        <v>31</v>
      </c>
      <c r="C27" s="88">
        <v>4275</v>
      </c>
      <c r="D27" s="89">
        <v>28000</v>
      </c>
      <c r="E27" s="424"/>
    </row>
    <row r="28" spans="1:5" ht="12.75">
      <c r="A28" s="48" t="s">
        <v>61</v>
      </c>
      <c r="B28" s="81" t="s">
        <v>31</v>
      </c>
      <c r="C28" s="82">
        <v>4220</v>
      </c>
      <c r="D28" s="97">
        <v>361216</v>
      </c>
      <c r="E28" s="71">
        <f>SUM(D28)</f>
        <v>361216</v>
      </c>
    </row>
    <row r="29" spans="1:5" ht="12.75">
      <c r="A29" s="49" t="s">
        <v>62</v>
      </c>
      <c r="B29" s="98" t="s">
        <v>31</v>
      </c>
      <c r="C29" s="99">
        <v>4221</v>
      </c>
      <c r="D29" s="100">
        <v>971792</v>
      </c>
      <c r="E29" s="72">
        <f>SUM(D29)</f>
        <v>971792</v>
      </c>
    </row>
    <row r="30" spans="1:5" ht="12.75">
      <c r="A30" s="48" t="s">
        <v>64</v>
      </c>
      <c r="B30" s="81" t="s">
        <v>31</v>
      </c>
      <c r="C30" s="82">
        <v>4222</v>
      </c>
      <c r="D30" s="97">
        <v>6873724</v>
      </c>
      <c r="E30" s="74">
        <f>SUM(D30)</f>
        <v>6873724</v>
      </c>
    </row>
    <row r="31" spans="1:5" ht="12.75">
      <c r="A31" s="49" t="s">
        <v>63</v>
      </c>
      <c r="B31" s="98" t="s">
        <v>31</v>
      </c>
      <c r="C31" s="99">
        <v>4223</v>
      </c>
      <c r="D31" s="100">
        <v>7525417</v>
      </c>
      <c r="E31" s="72">
        <f>SUM(D31)</f>
        <v>7525417</v>
      </c>
    </row>
    <row r="32" spans="1:5" ht="12.75">
      <c r="A32" s="48" t="s">
        <v>65</v>
      </c>
      <c r="B32" s="81" t="s">
        <v>31</v>
      </c>
      <c r="C32" s="82">
        <v>4224</v>
      </c>
      <c r="D32" s="97">
        <v>262139</v>
      </c>
      <c r="E32" s="71">
        <f>SUM(D32)</f>
        <v>262139</v>
      </c>
    </row>
    <row r="33" spans="1:5" ht="12.75">
      <c r="A33" s="39" t="s">
        <v>66</v>
      </c>
      <c r="B33" s="84" t="s">
        <v>31</v>
      </c>
      <c r="C33" s="85">
        <v>4225</v>
      </c>
      <c r="D33" s="86">
        <v>257735</v>
      </c>
      <c r="E33" s="314">
        <f>SUM(D33+D34)</f>
        <v>317735</v>
      </c>
    </row>
    <row r="34" spans="1:5" ht="12.75">
      <c r="A34" s="45" t="s">
        <v>110</v>
      </c>
      <c r="B34" s="101" t="s">
        <v>31</v>
      </c>
      <c r="C34" s="88">
        <v>4307</v>
      </c>
      <c r="D34" s="89">
        <v>60000</v>
      </c>
      <c r="E34" s="314"/>
    </row>
    <row r="35" spans="1:7" ht="12.75">
      <c r="A35" s="46" t="s">
        <v>33</v>
      </c>
      <c r="B35" s="90" t="s">
        <v>31</v>
      </c>
      <c r="C35" s="91">
        <v>4226</v>
      </c>
      <c r="D35" s="92">
        <v>256687</v>
      </c>
      <c r="E35" s="305">
        <f>SUM(D35+D36)</f>
        <v>511673</v>
      </c>
      <c r="G35" s="38" t="s">
        <v>118</v>
      </c>
    </row>
    <row r="36" spans="1:5" ht="15">
      <c r="A36" s="50" t="s">
        <v>108</v>
      </c>
      <c r="B36" s="138" t="s">
        <v>31</v>
      </c>
      <c r="C36" s="82">
        <v>4218</v>
      </c>
      <c r="D36" s="142">
        <v>254986</v>
      </c>
      <c r="E36" s="312"/>
    </row>
    <row r="37" spans="1:5" ht="12.75">
      <c r="A37" s="49" t="s">
        <v>67</v>
      </c>
      <c r="B37" s="98" t="s">
        <v>31</v>
      </c>
      <c r="C37" s="99">
        <v>4227</v>
      </c>
      <c r="D37" s="100">
        <v>423114</v>
      </c>
      <c r="E37" s="72">
        <f>SUM(D37)</f>
        <v>423114</v>
      </c>
    </row>
    <row r="38" spans="1:5" ht="15">
      <c r="A38" s="52" t="s">
        <v>68</v>
      </c>
      <c r="B38" s="81" t="s">
        <v>31</v>
      </c>
      <c r="C38" s="82">
        <v>4228</v>
      </c>
      <c r="D38" s="97">
        <v>254986</v>
      </c>
      <c r="E38" s="71">
        <f>SUM(D38)</f>
        <v>254986</v>
      </c>
    </row>
    <row r="39" spans="1:5" ht="12.75">
      <c r="A39" s="53" t="s">
        <v>69</v>
      </c>
      <c r="B39" s="98" t="s">
        <v>31</v>
      </c>
      <c r="C39" s="99">
        <v>4229</v>
      </c>
      <c r="D39" s="100">
        <v>485453</v>
      </c>
      <c r="E39" s="72">
        <f>SUM(D39)</f>
        <v>485453</v>
      </c>
    </row>
    <row r="40" spans="1:5" ht="12.75">
      <c r="A40" s="54" t="s">
        <v>70</v>
      </c>
      <c r="B40" s="90" t="s">
        <v>31</v>
      </c>
      <c r="C40" s="91">
        <v>4230</v>
      </c>
      <c r="D40" s="92">
        <v>254916</v>
      </c>
      <c r="E40" s="326">
        <f>SUM(D40+D41)</f>
        <v>304916</v>
      </c>
    </row>
    <row r="41" spans="1:5" ht="12.75">
      <c r="A41" s="60" t="s">
        <v>110</v>
      </c>
      <c r="B41" s="93" t="s">
        <v>31</v>
      </c>
      <c r="C41" s="94">
        <v>4308</v>
      </c>
      <c r="D41" s="95">
        <v>50000</v>
      </c>
      <c r="E41" s="326"/>
    </row>
    <row r="42" spans="1:5" ht="12.75">
      <c r="A42" s="55" t="s">
        <v>102</v>
      </c>
      <c r="B42" s="84" t="s">
        <v>31</v>
      </c>
      <c r="C42" s="85">
        <v>4231</v>
      </c>
      <c r="D42" s="86">
        <v>253635</v>
      </c>
      <c r="E42" s="423">
        <f>SUM(D42+D43+D44)</f>
        <v>653103</v>
      </c>
    </row>
    <row r="43" spans="1:5" ht="12.75">
      <c r="A43" s="62" t="s">
        <v>110</v>
      </c>
      <c r="B43" s="108" t="s">
        <v>31</v>
      </c>
      <c r="C43" s="109">
        <v>4291</v>
      </c>
      <c r="D43" s="110">
        <v>356452</v>
      </c>
      <c r="E43" s="334"/>
    </row>
    <row r="44" spans="1:5" ht="12.75">
      <c r="A44" s="45" t="s">
        <v>110</v>
      </c>
      <c r="B44" s="101" t="s">
        <v>31</v>
      </c>
      <c r="C44" s="88">
        <v>4292</v>
      </c>
      <c r="D44" s="89">
        <v>43016</v>
      </c>
      <c r="E44" s="424"/>
    </row>
    <row r="45" spans="1:5" ht="12.75">
      <c r="A45" s="54" t="s">
        <v>71</v>
      </c>
      <c r="B45" s="90" t="s">
        <v>31</v>
      </c>
      <c r="C45" s="91">
        <v>4232</v>
      </c>
      <c r="D45" s="92">
        <v>2719513</v>
      </c>
      <c r="E45" s="313">
        <f>SUM(D45+D46)</f>
        <v>2744513</v>
      </c>
    </row>
    <row r="46" spans="1:5" ht="12.75">
      <c r="A46" s="50" t="s">
        <v>110</v>
      </c>
      <c r="B46" s="111" t="s">
        <v>31</v>
      </c>
      <c r="C46" s="103">
        <v>4284</v>
      </c>
      <c r="D46" s="104">
        <v>25000</v>
      </c>
      <c r="E46" s="313"/>
    </row>
    <row r="47" spans="1:5" ht="12.75">
      <c r="A47" s="53" t="s">
        <v>72</v>
      </c>
      <c r="B47" s="98" t="s">
        <v>31</v>
      </c>
      <c r="C47" s="99">
        <v>4233</v>
      </c>
      <c r="D47" s="100">
        <v>257060</v>
      </c>
      <c r="E47" s="72">
        <f>SUM(D47)</f>
        <v>257060</v>
      </c>
    </row>
    <row r="48" spans="1:5" ht="12.75">
      <c r="A48" s="54" t="s">
        <v>73</v>
      </c>
      <c r="B48" s="90" t="s">
        <v>31</v>
      </c>
      <c r="C48" s="91">
        <v>4234</v>
      </c>
      <c r="D48" s="92">
        <v>2011228</v>
      </c>
      <c r="E48" s="313">
        <f>SUM(D48+D49+D50)</f>
        <v>2136228</v>
      </c>
    </row>
    <row r="49" spans="1:5" ht="12.75">
      <c r="A49" s="60" t="s">
        <v>110</v>
      </c>
      <c r="B49" s="93" t="s">
        <v>31</v>
      </c>
      <c r="C49" s="94">
        <v>4282</v>
      </c>
      <c r="D49" s="95">
        <v>55000</v>
      </c>
      <c r="E49" s="313"/>
    </row>
    <row r="50" spans="1:5" ht="12.75">
      <c r="A50" s="50" t="s">
        <v>110</v>
      </c>
      <c r="B50" s="111" t="s">
        <v>31</v>
      </c>
      <c r="C50" s="103">
        <v>4309</v>
      </c>
      <c r="D50" s="104">
        <v>70000</v>
      </c>
      <c r="E50" s="313"/>
    </row>
    <row r="51" spans="1:5" ht="12.75">
      <c r="A51" s="55" t="s">
        <v>74</v>
      </c>
      <c r="B51" s="84" t="s">
        <v>31</v>
      </c>
      <c r="C51" s="85">
        <v>4235</v>
      </c>
      <c r="D51" s="86">
        <v>1595188</v>
      </c>
      <c r="E51" s="314">
        <f>SUM(D51+D52)</f>
        <v>1675188</v>
      </c>
    </row>
    <row r="52" spans="1:5" ht="12.75">
      <c r="A52" s="45" t="s">
        <v>110</v>
      </c>
      <c r="B52" s="101" t="s">
        <v>31</v>
      </c>
      <c r="C52" s="88">
        <v>4317</v>
      </c>
      <c r="D52" s="89">
        <v>80000</v>
      </c>
      <c r="E52" s="314"/>
    </row>
    <row r="53" spans="1:5" ht="12.75">
      <c r="A53" s="52" t="s">
        <v>75</v>
      </c>
      <c r="B53" s="81" t="s">
        <v>31</v>
      </c>
      <c r="C53" s="82">
        <v>4236</v>
      </c>
      <c r="D53" s="97">
        <v>252586</v>
      </c>
      <c r="E53" s="71">
        <f>SUM(D53)</f>
        <v>252586</v>
      </c>
    </row>
    <row r="54" spans="1:5" ht="12.75">
      <c r="A54" s="55" t="s">
        <v>76</v>
      </c>
      <c r="B54" s="84" t="s">
        <v>31</v>
      </c>
      <c r="C54" s="85">
        <v>4237</v>
      </c>
      <c r="D54" s="86">
        <v>2474575</v>
      </c>
      <c r="E54" s="314">
        <f>SUM(D54+D55)</f>
        <v>2534575</v>
      </c>
    </row>
    <row r="55" spans="1:5" ht="13.5" thickBot="1">
      <c r="A55" s="45" t="s">
        <v>110</v>
      </c>
      <c r="B55" s="101" t="s">
        <v>31</v>
      </c>
      <c r="C55" s="88">
        <v>4310</v>
      </c>
      <c r="D55" s="89">
        <v>60000</v>
      </c>
      <c r="E55" s="314"/>
    </row>
    <row r="56" spans="1:5" ht="18.75" thickBot="1">
      <c r="A56" s="416" t="s">
        <v>98</v>
      </c>
      <c r="B56" s="417"/>
      <c r="C56" s="417"/>
      <c r="D56" s="417"/>
      <c r="E56" s="418"/>
    </row>
    <row r="57" spans="1:5" ht="42" customHeight="1" thickBot="1">
      <c r="A57" s="132" t="s">
        <v>46</v>
      </c>
      <c r="B57" s="427" t="s">
        <v>99</v>
      </c>
      <c r="C57" s="428"/>
      <c r="D57" s="133" t="s">
        <v>47</v>
      </c>
      <c r="E57" s="134" t="s">
        <v>101</v>
      </c>
    </row>
    <row r="58" spans="1:5" ht="12.75">
      <c r="A58" s="52" t="s">
        <v>77</v>
      </c>
      <c r="B58" s="81" t="s">
        <v>31</v>
      </c>
      <c r="C58" s="82">
        <v>4238</v>
      </c>
      <c r="D58" s="97">
        <v>3179323</v>
      </c>
      <c r="E58" s="130">
        <f>SUM(D58)</f>
        <v>3179323</v>
      </c>
    </row>
    <row r="59" spans="1:5" ht="12.75">
      <c r="A59" s="55" t="s">
        <v>78</v>
      </c>
      <c r="B59" s="84" t="s">
        <v>31</v>
      </c>
      <c r="C59" s="85">
        <v>4239</v>
      </c>
      <c r="D59" s="86">
        <v>813511</v>
      </c>
      <c r="E59" s="314">
        <f>SUM(D59+D60)</f>
        <v>824970</v>
      </c>
    </row>
    <row r="60" spans="1:5" ht="12.75">
      <c r="A60" s="45" t="s">
        <v>110</v>
      </c>
      <c r="B60" s="101" t="s">
        <v>31</v>
      </c>
      <c r="C60" s="88">
        <v>4287</v>
      </c>
      <c r="D60" s="89">
        <v>11459</v>
      </c>
      <c r="E60" s="314"/>
    </row>
    <row r="61" spans="1:5" ht="12.75">
      <c r="A61" s="52" t="s">
        <v>79</v>
      </c>
      <c r="B61" s="81" t="s">
        <v>31</v>
      </c>
      <c r="C61" s="82">
        <v>4240</v>
      </c>
      <c r="D61" s="97">
        <v>912105</v>
      </c>
      <c r="E61" s="71">
        <f>SUM(D61)</f>
        <v>912105</v>
      </c>
    </row>
    <row r="62" spans="1:5" ht="12.75">
      <c r="A62" s="55" t="s">
        <v>80</v>
      </c>
      <c r="B62" s="84" t="s">
        <v>31</v>
      </c>
      <c r="C62" s="85">
        <v>4241</v>
      </c>
      <c r="D62" s="86">
        <v>279865</v>
      </c>
      <c r="E62" s="314">
        <f>SUM(D62+D63+D64)</f>
        <v>393977</v>
      </c>
    </row>
    <row r="63" spans="1:5" ht="12.75">
      <c r="A63" s="62" t="s">
        <v>110</v>
      </c>
      <c r="B63" s="108" t="s">
        <v>31</v>
      </c>
      <c r="C63" s="109">
        <v>4289</v>
      </c>
      <c r="D63" s="110">
        <v>64112</v>
      </c>
      <c r="E63" s="314"/>
    </row>
    <row r="64" spans="1:5" ht="12.75">
      <c r="A64" s="45" t="s">
        <v>110</v>
      </c>
      <c r="B64" s="101" t="s">
        <v>31</v>
      </c>
      <c r="C64" s="88">
        <v>4311</v>
      </c>
      <c r="D64" s="89">
        <v>50000</v>
      </c>
      <c r="E64" s="314"/>
    </row>
    <row r="65" spans="1:8" ht="13.5" hidden="1">
      <c r="A65" s="44" t="s">
        <v>81</v>
      </c>
      <c r="B65" s="81" t="s">
        <v>31</v>
      </c>
      <c r="C65" s="82">
        <v>4242</v>
      </c>
      <c r="D65" s="83">
        <v>382439</v>
      </c>
      <c r="E65" s="71">
        <f>SUM(D65)</f>
        <v>382439</v>
      </c>
      <c r="H65" s="38" t="s">
        <v>112</v>
      </c>
    </row>
    <row r="66" spans="1:5" ht="15">
      <c r="A66" s="57" t="s">
        <v>82</v>
      </c>
      <c r="B66" s="84" t="s">
        <v>31</v>
      </c>
      <c r="C66" s="85">
        <v>4243</v>
      </c>
      <c r="D66" s="86">
        <v>517729</v>
      </c>
      <c r="E66" s="314">
        <f>SUM(D66+D67+D68)</f>
        <v>592729</v>
      </c>
    </row>
    <row r="67" spans="1:5" ht="15">
      <c r="A67" s="58" t="s">
        <v>110</v>
      </c>
      <c r="B67" s="108" t="s">
        <v>31</v>
      </c>
      <c r="C67" s="109">
        <v>4285</v>
      </c>
      <c r="D67" s="110">
        <v>5000</v>
      </c>
      <c r="E67" s="314"/>
    </row>
    <row r="68" spans="1:5" ht="15">
      <c r="A68" s="59" t="s">
        <v>110</v>
      </c>
      <c r="B68" s="101" t="s">
        <v>31</v>
      </c>
      <c r="C68" s="88">
        <v>4306</v>
      </c>
      <c r="D68" s="89">
        <v>70000</v>
      </c>
      <c r="E68" s="314"/>
    </row>
    <row r="69" spans="1:5" ht="12.75">
      <c r="A69" s="52" t="s">
        <v>83</v>
      </c>
      <c r="B69" s="81" t="s">
        <v>31</v>
      </c>
      <c r="C69" s="82">
        <v>4244</v>
      </c>
      <c r="D69" s="97">
        <v>1169422</v>
      </c>
      <c r="E69" s="71">
        <f>SUM(D69)</f>
        <v>1169422</v>
      </c>
    </row>
    <row r="70" spans="1:5" ht="12.75">
      <c r="A70" s="55" t="s">
        <v>84</v>
      </c>
      <c r="B70" s="84" t="s">
        <v>31</v>
      </c>
      <c r="C70" s="85">
        <v>4245</v>
      </c>
      <c r="D70" s="86">
        <v>275887</v>
      </c>
      <c r="E70" s="314">
        <f>SUM(D70+D71+D72)</f>
        <v>445887</v>
      </c>
    </row>
    <row r="71" spans="1:5" ht="12.75">
      <c r="A71" s="62" t="s">
        <v>110</v>
      </c>
      <c r="B71" s="108" t="s">
        <v>31</v>
      </c>
      <c r="C71" s="109">
        <v>4278</v>
      </c>
      <c r="D71" s="110">
        <v>100000</v>
      </c>
      <c r="E71" s="314"/>
    </row>
    <row r="72" spans="1:5" ht="12.75">
      <c r="A72" s="45" t="s">
        <v>110</v>
      </c>
      <c r="B72" s="101" t="s">
        <v>31</v>
      </c>
      <c r="C72" s="88">
        <v>4305</v>
      </c>
      <c r="D72" s="89">
        <v>70000</v>
      </c>
      <c r="E72" s="314"/>
    </row>
    <row r="73" spans="1:5" ht="12.75">
      <c r="A73" s="60" t="s">
        <v>85</v>
      </c>
      <c r="B73" s="93" t="s">
        <v>31</v>
      </c>
      <c r="C73" s="94">
        <v>4246</v>
      </c>
      <c r="D73" s="95">
        <v>262162</v>
      </c>
      <c r="E73" s="71">
        <f>SUM(D73)</f>
        <v>262162</v>
      </c>
    </row>
    <row r="74" spans="1:5" ht="12.75">
      <c r="A74" s="55" t="s">
        <v>86</v>
      </c>
      <c r="B74" s="84" t="s">
        <v>31</v>
      </c>
      <c r="C74" s="85">
        <v>4247</v>
      </c>
      <c r="D74" s="86">
        <v>294455</v>
      </c>
      <c r="E74" s="314">
        <f>SUM(D74+D75)</f>
        <v>323100</v>
      </c>
    </row>
    <row r="75" spans="1:5" ht="12.75">
      <c r="A75" s="45" t="s">
        <v>110</v>
      </c>
      <c r="B75" s="101" t="s">
        <v>31</v>
      </c>
      <c r="C75" s="88">
        <v>4312</v>
      </c>
      <c r="D75" s="89">
        <v>28645</v>
      </c>
      <c r="E75" s="314"/>
    </row>
    <row r="76" spans="1:5" ht="12.75">
      <c r="A76" s="52" t="s">
        <v>87</v>
      </c>
      <c r="B76" s="81" t="s">
        <v>31</v>
      </c>
      <c r="C76" s="82">
        <v>4248</v>
      </c>
      <c r="D76" s="97">
        <v>341321</v>
      </c>
      <c r="E76" s="71">
        <f>SUM(D76)</f>
        <v>341321</v>
      </c>
    </row>
    <row r="77" spans="1:5" ht="12.75">
      <c r="A77" s="55" t="s">
        <v>88</v>
      </c>
      <c r="B77" s="84" t="s">
        <v>31</v>
      </c>
      <c r="C77" s="85">
        <v>4249</v>
      </c>
      <c r="D77" s="86">
        <v>661420</v>
      </c>
      <c r="E77" s="314">
        <f>SUM(D77+D78+D79)</f>
        <v>1289792</v>
      </c>
    </row>
    <row r="78" spans="1:5" ht="12.75">
      <c r="A78" s="62" t="s">
        <v>111</v>
      </c>
      <c r="B78" s="112" t="s">
        <v>31</v>
      </c>
      <c r="C78" s="113">
        <v>4263</v>
      </c>
      <c r="D78" s="114">
        <v>558372</v>
      </c>
      <c r="E78" s="314"/>
    </row>
    <row r="79" spans="1:5" ht="12.75">
      <c r="A79" s="45" t="s">
        <v>110</v>
      </c>
      <c r="B79" s="115" t="s">
        <v>31</v>
      </c>
      <c r="C79" s="116">
        <v>4304</v>
      </c>
      <c r="D79" s="117">
        <v>70000</v>
      </c>
      <c r="E79" s="314"/>
    </row>
    <row r="80" spans="1:5" ht="12.75">
      <c r="A80" s="52" t="s">
        <v>89</v>
      </c>
      <c r="B80" s="81" t="s">
        <v>31</v>
      </c>
      <c r="C80" s="82">
        <v>4250</v>
      </c>
      <c r="D80" s="97">
        <v>255965</v>
      </c>
      <c r="E80" s="71">
        <f>SUM(D80)</f>
        <v>255965</v>
      </c>
    </row>
    <row r="81" spans="1:5" ht="12.75">
      <c r="A81" s="55" t="s">
        <v>90</v>
      </c>
      <c r="B81" s="84" t="s">
        <v>31</v>
      </c>
      <c r="C81" s="85">
        <v>4251</v>
      </c>
      <c r="D81" s="86">
        <v>254706</v>
      </c>
      <c r="E81" s="314">
        <f>SUM(D81+D82)</f>
        <v>294706</v>
      </c>
    </row>
    <row r="82" spans="1:5" ht="12.75">
      <c r="A82" s="45" t="s">
        <v>110</v>
      </c>
      <c r="B82" s="101" t="s">
        <v>31</v>
      </c>
      <c r="C82" s="88">
        <v>4293</v>
      </c>
      <c r="D82" s="89">
        <v>40000</v>
      </c>
      <c r="E82" s="314"/>
    </row>
    <row r="83" spans="1:5" ht="12.75">
      <c r="A83" s="54" t="s">
        <v>91</v>
      </c>
      <c r="B83" s="90" t="s">
        <v>31</v>
      </c>
      <c r="C83" s="91">
        <v>4252</v>
      </c>
      <c r="D83" s="92">
        <v>813511</v>
      </c>
      <c r="E83" s="313">
        <f>SUM(D83+D84)</f>
        <v>863511</v>
      </c>
    </row>
    <row r="84" spans="1:5" ht="12.75">
      <c r="A84" s="50" t="s">
        <v>110</v>
      </c>
      <c r="B84" s="111" t="s">
        <v>31</v>
      </c>
      <c r="C84" s="103">
        <v>4313</v>
      </c>
      <c r="D84" s="104">
        <v>50000</v>
      </c>
      <c r="E84" s="313"/>
    </row>
    <row r="85" spans="1:5" ht="12.75">
      <c r="A85" s="55" t="s">
        <v>92</v>
      </c>
      <c r="B85" s="84" t="s">
        <v>31</v>
      </c>
      <c r="C85" s="85">
        <v>4253</v>
      </c>
      <c r="D85" s="86">
        <v>643735</v>
      </c>
      <c r="E85" s="314">
        <f>SUM(D85+D86)</f>
        <v>649885</v>
      </c>
    </row>
    <row r="86" spans="1:5" ht="12.75">
      <c r="A86" s="45" t="s">
        <v>110</v>
      </c>
      <c r="B86" s="101" t="s">
        <v>31</v>
      </c>
      <c r="C86" s="88">
        <v>4276</v>
      </c>
      <c r="D86" s="89">
        <v>6150</v>
      </c>
      <c r="E86" s="314"/>
    </row>
    <row r="87" spans="1:5" ht="12.75">
      <c r="A87" s="52" t="s">
        <v>93</v>
      </c>
      <c r="B87" s="81" t="s">
        <v>31</v>
      </c>
      <c r="C87" s="82">
        <v>4254</v>
      </c>
      <c r="D87" s="97">
        <v>279865</v>
      </c>
      <c r="E87" s="71">
        <f>SUM(D87)</f>
        <v>279865</v>
      </c>
    </row>
    <row r="88" spans="1:5" ht="12.75">
      <c r="A88" s="53" t="s">
        <v>103</v>
      </c>
      <c r="B88" s="98" t="s">
        <v>31</v>
      </c>
      <c r="C88" s="99">
        <v>4255</v>
      </c>
      <c r="D88" s="100">
        <v>256036</v>
      </c>
      <c r="E88" s="75">
        <f>SUM(D88)</f>
        <v>256036</v>
      </c>
    </row>
    <row r="89" spans="1:5" ht="12.75">
      <c r="A89" s="61" t="s">
        <v>34</v>
      </c>
      <c r="B89" s="118"/>
      <c r="C89" s="118"/>
      <c r="D89" s="119"/>
      <c r="E89" s="76"/>
    </row>
    <row r="90" spans="1:5" ht="12">
      <c r="A90" s="51" t="s">
        <v>45</v>
      </c>
      <c r="B90" s="105" t="s">
        <v>31</v>
      </c>
      <c r="C90" s="106">
        <v>4256</v>
      </c>
      <c r="D90" s="107">
        <v>42000</v>
      </c>
      <c r="E90" s="318">
        <f>SUM(D90+D91)</f>
        <v>104654</v>
      </c>
    </row>
    <row r="91" spans="1:5" ht="12">
      <c r="A91" s="139" t="s">
        <v>35</v>
      </c>
      <c r="B91" s="115" t="s">
        <v>31</v>
      </c>
      <c r="C91" s="116">
        <v>4257</v>
      </c>
      <c r="D91" s="117">
        <v>62654</v>
      </c>
      <c r="E91" s="320"/>
    </row>
    <row r="92" spans="1:5" ht="12">
      <c r="A92" s="65" t="s">
        <v>36</v>
      </c>
      <c r="B92" s="120" t="s">
        <v>31</v>
      </c>
      <c r="C92" s="121">
        <v>4258</v>
      </c>
      <c r="D92" s="122">
        <v>122000</v>
      </c>
      <c r="E92" s="324">
        <f>SUM(D92+D93)</f>
        <v>1931576</v>
      </c>
    </row>
    <row r="93" spans="1:5" ht="12">
      <c r="A93" s="141" t="s">
        <v>107</v>
      </c>
      <c r="B93" s="123" t="s">
        <v>31</v>
      </c>
      <c r="C93" s="124">
        <v>4259</v>
      </c>
      <c r="D93" s="125">
        <v>1809576</v>
      </c>
      <c r="E93" s="429"/>
    </row>
    <row r="94" spans="1:5" ht="12">
      <c r="A94" s="49" t="s">
        <v>37</v>
      </c>
      <c r="B94" s="98" t="s">
        <v>31</v>
      </c>
      <c r="C94" s="99">
        <v>4260</v>
      </c>
      <c r="D94" s="100">
        <v>383379</v>
      </c>
      <c r="E94" s="67">
        <f>SUM(D94)</f>
        <v>383379</v>
      </c>
    </row>
    <row r="95" spans="1:5" ht="12">
      <c r="A95" s="68" t="s">
        <v>38</v>
      </c>
      <c r="B95" s="126"/>
      <c r="C95" s="126"/>
      <c r="D95" s="127"/>
      <c r="E95" s="66"/>
    </row>
    <row r="96" spans="1:5" ht="12">
      <c r="A96" s="54" t="s">
        <v>94</v>
      </c>
      <c r="B96" s="90" t="s">
        <v>31</v>
      </c>
      <c r="C96" s="90">
        <v>4261</v>
      </c>
      <c r="D96" s="92">
        <v>1426949</v>
      </c>
      <c r="E96" s="326">
        <f>SUM(D96+D97+D98)</f>
        <v>1576949</v>
      </c>
    </row>
    <row r="97" spans="1:5" ht="12">
      <c r="A97" s="60" t="s">
        <v>110</v>
      </c>
      <c r="B97" s="93" t="s">
        <v>31</v>
      </c>
      <c r="C97" s="93">
        <v>4279</v>
      </c>
      <c r="D97" s="95">
        <v>100000</v>
      </c>
      <c r="E97" s="326"/>
    </row>
    <row r="98" spans="1:5" ht="12">
      <c r="A98" s="50" t="s">
        <v>110</v>
      </c>
      <c r="B98" s="111" t="s">
        <v>31</v>
      </c>
      <c r="C98" s="111">
        <v>4302</v>
      </c>
      <c r="D98" s="104">
        <v>50000</v>
      </c>
      <c r="E98" s="311"/>
    </row>
    <row r="99" spans="1:5" ht="12">
      <c r="A99" s="55" t="s">
        <v>95</v>
      </c>
      <c r="B99" s="84" t="s">
        <v>31</v>
      </c>
      <c r="C99" s="84">
        <v>4262</v>
      </c>
      <c r="D99" s="86">
        <v>2295527</v>
      </c>
      <c r="E99" s="322">
        <f>SUM(D99+D100)</f>
        <v>2365527</v>
      </c>
    </row>
    <row r="100" spans="1:5" ht="12">
      <c r="A100" s="45" t="s">
        <v>110</v>
      </c>
      <c r="B100" s="101" t="s">
        <v>31</v>
      </c>
      <c r="C100" s="101">
        <v>4316</v>
      </c>
      <c r="D100" s="89">
        <v>70000</v>
      </c>
      <c r="E100" s="426"/>
    </row>
    <row r="101" spans="1:5" ht="12">
      <c r="A101" s="54" t="s">
        <v>97</v>
      </c>
      <c r="B101" s="90" t="s">
        <v>31</v>
      </c>
      <c r="C101" s="90">
        <v>4263</v>
      </c>
      <c r="D101" s="92">
        <v>558372</v>
      </c>
      <c r="E101" s="77"/>
    </row>
    <row r="102" spans="1:5" ht="12">
      <c r="A102" s="55" t="s">
        <v>104</v>
      </c>
      <c r="B102" s="84" t="s">
        <v>31</v>
      </c>
      <c r="C102" s="84">
        <v>4264</v>
      </c>
      <c r="D102" s="86">
        <v>1923279</v>
      </c>
      <c r="E102" s="310">
        <f>SUM(D102+D103+D104+D105)</f>
        <v>2193279</v>
      </c>
    </row>
    <row r="103" spans="1:5" ht="12">
      <c r="A103" s="62" t="s">
        <v>110</v>
      </c>
      <c r="B103" s="108" t="s">
        <v>31</v>
      </c>
      <c r="C103" s="108">
        <v>4280</v>
      </c>
      <c r="D103" s="110">
        <v>100000</v>
      </c>
      <c r="E103" s="326"/>
    </row>
    <row r="104" spans="1:5" ht="12">
      <c r="A104" s="62" t="s">
        <v>110</v>
      </c>
      <c r="B104" s="108" t="s">
        <v>31</v>
      </c>
      <c r="C104" s="108">
        <v>4281</v>
      </c>
      <c r="D104" s="110">
        <v>100000</v>
      </c>
      <c r="E104" s="326"/>
    </row>
    <row r="105" spans="1:5" ht="12">
      <c r="A105" s="45" t="s">
        <v>110</v>
      </c>
      <c r="B105" s="87" t="s">
        <v>31</v>
      </c>
      <c r="C105" s="101">
        <v>4303</v>
      </c>
      <c r="D105" s="89">
        <v>70000</v>
      </c>
      <c r="E105" s="311"/>
    </row>
    <row r="106" spans="1:5" ht="12">
      <c r="A106" s="63" t="s">
        <v>43</v>
      </c>
      <c r="B106" s="118"/>
      <c r="C106" s="118"/>
      <c r="D106" s="119"/>
      <c r="E106" s="66"/>
    </row>
    <row r="107" spans="1:5" ht="12">
      <c r="A107" s="69" t="s">
        <v>96</v>
      </c>
      <c r="B107" s="81" t="s">
        <v>31</v>
      </c>
      <c r="C107" s="81">
        <v>4265</v>
      </c>
      <c r="D107" s="97">
        <v>81846</v>
      </c>
      <c r="E107" s="71"/>
    </row>
    <row r="108" spans="1:5" ht="12">
      <c r="A108" s="49" t="s">
        <v>39</v>
      </c>
      <c r="B108" s="98" t="s">
        <v>31</v>
      </c>
      <c r="C108" s="98">
        <v>4266</v>
      </c>
      <c r="D108" s="100">
        <v>123262</v>
      </c>
      <c r="E108" s="71">
        <f>SUM(D108)</f>
        <v>123262</v>
      </c>
    </row>
    <row r="109" spans="1:5" ht="12">
      <c r="A109" s="70" t="s">
        <v>40</v>
      </c>
      <c r="B109" s="81" t="s">
        <v>31</v>
      </c>
      <c r="C109" s="81">
        <v>4267</v>
      </c>
      <c r="D109" s="97">
        <v>89600</v>
      </c>
      <c r="E109" s="71">
        <f>SUM(D109)</f>
        <v>89600</v>
      </c>
    </row>
    <row r="110" spans="1:8" ht="12.75" thickBot="1">
      <c r="A110" s="140" t="s">
        <v>41</v>
      </c>
      <c r="B110" s="128" t="s">
        <v>31</v>
      </c>
      <c r="C110" s="128">
        <v>4268</v>
      </c>
      <c r="D110" s="129">
        <v>138053</v>
      </c>
      <c r="E110" s="131">
        <f>SUM(D110)</f>
        <v>138053</v>
      </c>
      <c r="H110" s="38" t="s">
        <v>119</v>
      </c>
    </row>
    <row r="111" spans="4:5" ht="13.5">
      <c r="D111" s="42">
        <f>SUM(D107:D110)</f>
        <v>432761</v>
      </c>
      <c r="E111" s="64">
        <f>SUM(E3:E110)</f>
        <v>58439926</v>
      </c>
    </row>
    <row r="112" ht="13.5">
      <c r="A112" s="36"/>
    </row>
    <row r="113" spans="3:4" ht="12">
      <c r="C113" s="41"/>
      <c r="D113" s="41"/>
    </row>
    <row r="114" spans="3:4" ht="12">
      <c r="C114" s="41"/>
      <c r="D114" s="41"/>
    </row>
    <row r="120" ht="12">
      <c r="D120" s="37"/>
    </row>
    <row r="121" ht="12">
      <c r="D121" s="37"/>
    </row>
    <row r="122" spans="1:4" ht="12">
      <c r="A122" s="38"/>
      <c r="D122" s="37"/>
    </row>
  </sheetData>
  <sheetProtection sheet="1"/>
  <mergeCells count="34">
    <mergeCell ref="E83:E84"/>
    <mergeCell ref="E85:E86"/>
    <mergeCell ref="E96:E98"/>
    <mergeCell ref="E99:E100"/>
    <mergeCell ref="E102:E105"/>
    <mergeCell ref="B57:C57"/>
    <mergeCell ref="E92:E93"/>
    <mergeCell ref="E90:E91"/>
    <mergeCell ref="E62:E64"/>
    <mergeCell ref="E66:E68"/>
    <mergeCell ref="E74:E75"/>
    <mergeCell ref="E77:E79"/>
    <mergeCell ref="E81:E82"/>
    <mergeCell ref="E45:E46"/>
    <mergeCell ref="E48:E50"/>
    <mergeCell ref="E51:E52"/>
    <mergeCell ref="E54:E55"/>
    <mergeCell ref="E59:E60"/>
    <mergeCell ref="E24:E25"/>
    <mergeCell ref="E26:E27"/>
    <mergeCell ref="E33:E34"/>
    <mergeCell ref="E40:E41"/>
    <mergeCell ref="E42:E44"/>
    <mergeCell ref="E70:E72"/>
    <mergeCell ref="A56:E56"/>
    <mergeCell ref="E35:E36"/>
    <mergeCell ref="E19:E20"/>
    <mergeCell ref="E21:E22"/>
    <mergeCell ref="A1:E1"/>
    <mergeCell ref="B2:C2"/>
    <mergeCell ref="E5:E6"/>
    <mergeCell ref="E7:E8"/>
    <mergeCell ref="E9:E10"/>
    <mergeCell ref="E16:E17"/>
  </mergeCells>
  <printOptions/>
  <pageMargins left="0.7" right="0.7" top="0.75" bottom="0.75" header="0.3" footer="0.3"/>
  <pageSetup horizontalDpi="600" verticalDpi="600" orientation="portrait" scale="91"/>
  <rowBreaks count="1" manualBreakCount="1">
    <brk id="55" max="4" man="1"/>
  </rowBreaks>
  <legacyDrawing r:id="rId2"/>
</worksheet>
</file>

<file path=xl/worksheets/sheet8.xml><?xml version="1.0" encoding="utf-8"?>
<worksheet xmlns="http://schemas.openxmlformats.org/spreadsheetml/2006/main" xmlns:r="http://schemas.openxmlformats.org/officeDocument/2006/relationships">
  <sheetPr>
    <tabColor theme="3"/>
  </sheetPr>
  <dimension ref="A1:J105"/>
  <sheetViews>
    <sheetView workbookViewId="0" topLeftCell="A1">
      <selection activeCell="A2" sqref="A2"/>
    </sheetView>
  </sheetViews>
  <sheetFormatPr defaultColWidth="8.8515625" defaultRowHeight="12.75"/>
  <cols>
    <col min="1" max="1" width="51.00390625" style="0" customWidth="1"/>
    <col min="2" max="2" width="4.7109375" style="0" bestFit="1" customWidth="1"/>
    <col min="3" max="3" width="6.7109375" style="0" customWidth="1"/>
    <col min="4" max="4" width="11.140625" style="0" bestFit="1" customWidth="1"/>
    <col min="5" max="5" width="24.8515625" style="0" customWidth="1"/>
    <col min="6" max="6" width="11.140625" style="0" bestFit="1" customWidth="1"/>
    <col min="7" max="7" width="8.8515625" style="0" customWidth="1"/>
    <col min="8" max="8" width="9.00390625" style="0" bestFit="1" customWidth="1"/>
    <col min="9" max="9" width="8.8515625" style="0" customWidth="1"/>
    <col min="10" max="10" width="11.7109375" style="0" bestFit="1" customWidth="1"/>
  </cols>
  <sheetData>
    <row r="1" spans="1:8" ht="19.5" customHeight="1" thickBot="1">
      <c r="A1" s="327" t="s">
        <v>131</v>
      </c>
      <c r="B1" s="328"/>
      <c r="C1" s="328"/>
      <c r="D1" s="328"/>
      <c r="E1" s="329"/>
      <c r="G1" s="158"/>
      <c r="H1" s="38"/>
    </row>
    <row r="2" spans="1:8" ht="44.25" customHeight="1" thickBot="1">
      <c r="A2" s="219" t="s">
        <v>46</v>
      </c>
      <c r="B2" s="332" t="s">
        <v>99</v>
      </c>
      <c r="C2" s="333"/>
      <c r="D2" s="220" t="s">
        <v>47</v>
      </c>
      <c r="E2" s="221" t="s">
        <v>100</v>
      </c>
      <c r="G2" s="159"/>
      <c r="H2" s="38"/>
    </row>
    <row r="3" spans="1:7" ht="12.75">
      <c r="A3" s="161" t="s">
        <v>48</v>
      </c>
      <c r="B3" s="281" t="s">
        <v>132</v>
      </c>
      <c r="C3" s="173">
        <v>4401</v>
      </c>
      <c r="D3" s="162">
        <v>252454</v>
      </c>
      <c r="E3" s="148">
        <f>SUM(D3)</f>
        <v>252454</v>
      </c>
      <c r="G3" s="160"/>
    </row>
    <row r="4" spans="1:8" ht="12.75">
      <c r="A4" s="39" t="s">
        <v>49</v>
      </c>
      <c r="B4" s="164" t="s">
        <v>132</v>
      </c>
      <c r="C4" s="174">
        <v>4402</v>
      </c>
      <c r="D4" s="86">
        <v>1253958</v>
      </c>
      <c r="E4" s="163">
        <f>SUM(D4)</f>
        <v>1253958</v>
      </c>
      <c r="G4" s="158"/>
      <c r="H4" s="38"/>
    </row>
    <row r="5" spans="1:5" ht="12.75">
      <c r="A5" s="46" t="s">
        <v>106</v>
      </c>
      <c r="B5" s="165" t="s">
        <v>132</v>
      </c>
      <c r="C5" s="175">
        <v>4403</v>
      </c>
      <c r="D5" s="92">
        <v>2150</v>
      </c>
      <c r="E5" s="310">
        <f>SUM(D5+D6)</f>
        <v>247016</v>
      </c>
    </row>
    <row r="6" spans="1:5" ht="12.75">
      <c r="A6" s="47"/>
      <c r="B6" s="166" t="s">
        <v>132</v>
      </c>
      <c r="C6" s="176">
        <v>4414</v>
      </c>
      <c r="D6" s="95">
        <v>244866</v>
      </c>
      <c r="E6" s="326"/>
    </row>
    <row r="7" spans="1:5" ht="12.75">
      <c r="A7" s="39" t="s">
        <v>50</v>
      </c>
      <c r="B7" s="164" t="s">
        <v>132</v>
      </c>
      <c r="C7" s="174">
        <v>4404</v>
      </c>
      <c r="D7" s="86">
        <v>247176</v>
      </c>
      <c r="E7" s="145">
        <f>SUM(D7)</f>
        <v>247176</v>
      </c>
    </row>
    <row r="8" spans="1:5" ht="12.75">
      <c r="A8" s="46" t="s">
        <v>51</v>
      </c>
      <c r="B8" s="165" t="s">
        <v>132</v>
      </c>
      <c r="C8" s="175">
        <v>4405</v>
      </c>
      <c r="D8" s="92">
        <v>357659</v>
      </c>
      <c r="E8" s="74"/>
    </row>
    <row r="9" spans="1:5" ht="12.75">
      <c r="A9" s="50" t="s">
        <v>110</v>
      </c>
      <c r="B9" s="167" t="s">
        <v>132</v>
      </c>
      <c r="C9" s="199">
        <v>4501</v>
      </c>
      <c r="D9" s="104">
        <v>68528</v>
      </c>
      <c r="E9" s="130">
        <f>SUM(D8+D9)</f>
        <v>426187</v>
      </c>
    </row>
    <row r="10" spans="1:5" ht="15">
      <c r="A10" s="49" t="s">
        <v>52</v>
      </c>
      <c r="B10" s="168" t="s">
        <v>132</v>
      </c>
      <c r="C10" s="177">
        <v>4406</v>
      </c>
      <c r="D10" s="100">
        <v>246542</v>
      </c>
      <c r="E10" s="72">
        <f>SUM(D10)</f>
        <v>246542</v>
      </c>
    </row>
    <row r="11" spans="1:5" ht="12.75">
      <c r="A11" s="70" t="s">
        <v>105</v>
      </c>
      <c r="B11" s="169" t="s">
        <v>132</v>
      </c>
      <c r="C11" s="178">
        <v>4407</v>
      </c>
      <c r="D11" s="97">
        <v>653846</v>
      </c>
      <c r="E11" s="71">
        <f>SUM(D11)</f>
        <v>653846</v>
      </c>
    </row>
    <row r="12" spans="1:5" ht="12.75">
      <c r="A12" s="39" t="s">
        <v>40</v>
      </c>
      <c r="B12" s="164" t="s">
        <v>132</v>
      </c>
      <c r="C12" s="174">
        <v>4408</v>
      </c>
      <c r="D12" s="86">
        <v>43418</v>
      </c>
      <c r="E12" s="308">
        <f>SUM(D12+D13)</f>
        <v>133018</v>
      </c>
    </row>
    <row r="13" spans="1:5" ht="12.75">
      <c r="A13" s="40" t="s">
        <v>120</v>
      </c>
      <c r="B13" s="170" t="s">
        <v>132</v>
      </c>
      <c r="C13" s="179">
        <v>4465</v>
      </c>
      <c r="D13" s="89">
        <v>89600</v>
      </c>
      <c r="E13" s="307"/>
    </row>
    <row r="14" spans="1:5" ht="12.75">
      <c r="A14" s="70" t="s">
        <v>53</v>
      </c>
      <c r="B14" s="169" t="s">
        <v>132</v>
      </c>
      <c r="C14" s="178">
        <v>4409</v>
      </c>
      <c r="D14" s="97">
        <v>248399</v>
      </c>
      <c r="E14" s="71">
        <f>SUM(D14)</f>
        <v>248399</v>
      </c>
    </row>
    <row r="15" spans="1:5" ht="12.75">
      <c r="A15" s="39" t="s">
        <v>54</v>
      </c>
      <c r="B15" s="164" t="s">
        <v>132</v>
      </c>
      <c r="C15" s="174">
        <v>4410</v>
      </c>
      <c r="D15" s="86">
        <v>1635690</v>
      </c>
      <c r="E15" s="145">
        <f>SUM(D15)</f>
        <v>1635690</v>
      </c>
    </row>
    <row r="16" spans="1:5" ht="12.75">
      <c r="A16" s="150" t="s">
        <v>55</v>
      </c>
      <c r="B16" s="165" t="s">
        <v>132</v>
      </c>
      <c r="C16" s="175">
        <v>4411</v>
      </c>
      <c r="D16" s="92">
        <v>247923</v>
      </c>
      <c r="E16" s="74"/>
    </row>
    <row r="17" spans="1:5" ht="12.75">
      <c r="A17" s="60" t="s">
        <v>110</v>
      </c>
      <c r="B17" s="171" t="s">
        <v>132</v>
      </c>
      <c r="C17" s="176">
        <v>4502</v>
      </c>
      <c r="D17" s="95">
        <v>80000</v>
      </c>
      <c r="E17" s="152">
        <f>SUM(D17+D16)</f>
        <v>327923</v>
      </c>
    </row>
    <row r="18" spans="1:5" ht="12.75">
      <c r="A18" s="39" t="s">
        <v>56</v>
      </c>
      <c r="B18" s="164" t="s">
        <v>132</v>
      </c>
      <c r="C18" s="174">
        <v>4412</v>
      </c>
      <c r="D18" s="86">
        <v>254652</v>
      </c>
      <c r="E18" s="334">
        <f>SUM(D18+D19)</f>
        <v>325885</v>
      </c>
    </row>
    <row r="19" spans="1:5" ht="12.75">
      <c r="A19" s="45" t="s">
        <v>110</v>
      </c>
      <c r="B19" s="170" t="s">
        <v>132</v>
      </c>
      <c r="C19" s="189">
        <v>4503</v>
      </c>
      <c r="D19" s="117">
        <v>71233</v>
      </c>
      <c r="E19" s="334"/>
    </row>
    <row r="20" spans="1:5" ht="12.75">
      <c r="A20" s="46" t="s">
        <v>57</v>
      </c>
      <c r="B20" s="165" t="s">
        <v>132</v>
      </c>
      <c r="C20" s="175">
        <v>4413</v>
      </c>
      <c r="D20" s="92">
        <v>271254</v>
      </c>
      <c r="E20" s="310">
        <f>SUM(D20+D21)</f>
        <v>353100</v>
      </c>
    </row>
    <row r="21" spans="1:5" ht="12.75">
      <c r="A21" s="50" t="s">
        <v>116</v>
      </c>
      <c r="B21" s="167" t="s">
        <v>132</v>
      </c>
      <c r="C21" s="180">
        <v>4463</v>
      </c>
      <c r="D21" s="104">
        <f>SUM(D90)</f>
        <v>81846</v>
      </c>
      <c r="E21" s="311"/>
    </row>
    <row r="22" spans="1:5" ht="12.75">
      <c r="A22" s="51" t="s">
        <v>58</v>
      </c>
      <c r="B22" s="172" t="s">
        <v>132</v>
      </c>
      <c r="C22" s="181">
        <v>4415</v>
      </c>
      <c r="D22" s="107">
        <v>1196355</v>
      </c>
      <c r="E22" s="73">
        <f>SUM(D22)</f>
        <v>1196355</v>
      </c>
    </row>
    <row r="23" spans="1:5" ht="12.75">
      <c r="A23" s="46" t="s">
        <v>59</v>
      </c>
      <c r="B23" s="165" t="s">
        <v>132</v>
      </c>
      <c r="C23" s="175">
        <v>4416</v>
      </c>
      <c r="D23" s="92">
        <v>253338</v>
      </c>
      <c r="E23" s="245">
        <f>SUM(D23)</f>
        <v>253338</v>
      </c>
    </row>
    <row r="24" spans="1:10" ht="12.75">
      <c r="A24" s="39" t="s">
        <v>60</v>
      </c>
      <c r="B24" s="164" t="s">
        <v>132</v>
      </c>
      <c r="C24" s="174">
        <v>4418</v>
      </c>
      <c r="D24" s="86">
        <v>246225</v>
      </c>
      <c r="E24" s="145">
        <f>SUM(D24)</f>
        <v>246225</v>
      </c>
      <c r="J24" s="207"/>
    </row>
    <row r="25" spans="1:5" ht="12.75">
      <c r="A25" s="46" t="s">
        <v>61</v>
      </c>
      <c r="B25" s="165" t="s">
        <v>132</v>
      </c>
      <c r="C25" s="175">
        <v>4419</v>
      </c>
      <c r="D25" s="92">
        <v>351211</v>
      </c>
      <c r="E25" s="74"/>
    </row>
    <row r="26" spans="1:5" ht="12.75">
      <c r="A26" s="56"/>
      <c r="B26" s="167" t="s">
        <v>132</v>
      </c>
      <c r="C26" s="180">
        <v>4505</v>
      </c>
      <c r="D26" s="104">
        <v>57600</v>
      </c>
      <c r="E26" s="130">
        <f>SUM(D25+D26)</f>
        <v>408811</v>
      </c>
    </row>
    <row r="27" spans="1:5" ht="12.75">
      <c r="A27" s="49" t="s">
        <v>62</v>
      </c>
      <c r="B27" s="168" t="s">
        <v>132</v>
      </c>
      <c r="C27" s="177">
        <v>4420</v>
      </c>
      <c r="D27" s="100">
        <v>944875</v>
      </c>
      <c r="E27" s="72">
        <f>SUM(D27)</f>
        <v>944875</v>
      </c>
    </row>
    <row r="28" spans="1:5" ht="12.75">
      <c r="A28" s="70" t="s">
        <v>64</v>
      </c>
      <c r="B28" s="169" t="s">
        <v>132</v>
      </c>
      <c r="C28" s="178">
        <v>4421</v>
      </c>
      <c r="D28" s="97">
        <v>6683336</v>
      </c>
      <c r="E28" s="74">
        <f>SUM(D28)</f>
        <v>6683336</v>
      </c>
    </row>
    <row r="29" spans="1:5" ht="12.75">
      <c r="A29" s="49" t="s">
        <v>63</v>
      </c>
      <c r="B29" s="168" t="s">
        <v>132</v>
      </c>
      <c r="C29" s="177">
        <v>4422</v>
      </c>
      <c r="D29" s="100">
        <v>7316982</v>
      </c>
      <c r="E29" s="72">
        <f>SUM(D29)</f>
        <v>7316982</v>
      </c>
    </row>
    <row r="30" spans="1:5" ht="12.75">
      <c r="A30" s="70" t="s">
        <v>65</v>
      </c>
      <c r="B30" s="169" t="s">
        <v>132</v>
      </c>
      <c r="C30" s="178">
        <v>4423</v>
      </c>
      <c r="D30" s="97">
        <v>254878</v>
      </c>
      <c r="E30" s="71">
        <f>SUM(D30)</f>
        <v>254878</v>
      </c>
    </row>
    <row r="31" spans="1:5" ht="12.75">
      <c r="A31" s="39" t="s">
        <v>66</v>
      </c>
      <c r="B31" s="164" t="s">
        <v>132</v>
      </c>
      <c r="C31" s="174">
        <v>4424</v>
      </c>
      <c r="D31" s="86">
        <v>250596</v>
      </c>
      <c r="E31" s="146">
        <f>SUM(D31)</f>
        <v>250596</v>
      </c>
    </row>
    <row r="32" spans="1:5" ht="12.75">
      <c r="A32" s="46" t="s">
        <v>33</v>
      </c>
      <c r="B32" s="165" t="s">
        <v>132</v>
      </c>
      <c r="C32" s="175">
        <v>4417</v>
      </c>
      <c r="D32" s="92">
        <v>497500</v>
      </c>
      <c r="E32" s="305">
        <f>SUM(D32+D33)</f>
        <v>577500</v>
      </c>
    </row>
    <row r="33" spans="1:5" ht="15">
      <c r="A33" s="50"/>
      <c r="B33" s="167" t="s">
        <v>132</v>
      </c>
      <c r="C33" s="180">
        <v>4504</v>
      </c>
      <c r="D33" s="273">
        <v>80000</v>
      </c>
      <c r="E33" s="312"/>
    </row>
    <row r="34" spans="1:5" ht="12.75">
      <c r="A34" s="49" t="s">
        <v>67</v>
      </c>
      <c r="B34" s="168" t="s">
        <v>132</v>
      </c>
      <c r="C34" s="177">
        <v>4425</v>
      </c>
      <c r="D34" s="100">
        <v>411395</v>
      </c>
      <c r="E34" s="72">
        <f>SUM(D34)</f>
        <v>411395</v>
      </c>
    </row>
    <row r="35" spans="1:5" ht="15">
      <c r="A35" s="69" t="s">
        <v>68</v>
      </c>
      <c r="B35" s="169" t="s">
        <v>132</v>
      </c>
      <c r="C35" s="178">
        <v>4426</v>
      </c>
      <c r="D35" s="97">
        <v>247923</v>
      </c>
      <c r="E35" s="71">
        <f>SUM(D35)</f>
        <v>247923</v>
      </c>
    </row>
    <row r="36" spans="1:5" ht="12.75">
      <c r="A36" s="53" t="s">
        <v>69</v>
      </c>
      <c r="B36" s="168" t="s">
        <v>132</v>
      </c>
      <c r="C36" s="177">
        <v>4427</v>
      </c>
      <c r="D36" s="100">
        <v>472007</v>
      </c>
      <c r="E36" s="72">
        <f>SUM(D36)</f>
        <v>472007</v>
      </c>
    </row>
    <row r="37" spans="1:5" ht="12.75">
      <c r="A37" s="54" t="s">
        <v>70</v>
      </c>
      <c r="B37" s="165" t="s">
        <v>132</v>
      </c>
      <c r="C37" s="175">
        <v>4428</v>
      </c>
      <c r="D37" s="92">
        <v>247855</v>
      </c>
      <c r="E37" s="326">
        <f>SUM(D37+D38)</f>
        <v>307855</v>
      </c>
    </row>
    <row r="38" spans="1:5" ht="12.75">
      <c r="A38" s="60" t="s">
        <v>110</v>
      </c>
      <c r="B38" s="166" t="s">
        <v>132</v>
      </c>
      <c r="C38" s="176">
        <v>4506</v>
      </c>
      <c r="D38" s="95">
        <v>60000</v>
      </c>
      <c r="E38" s="326"/>
    </row>
    <row r="39" spans="1:5" ht="12.75">
      <c r="A39" s="55" t="s">
        <v>102</v>
      </c>
      <c r="B39" s="164" t="s">
        <v>132</v>
      </c>
      <c r="C39" s="174">
        <v>4429</v>
      </c>
      <c r="D39" s="86">
        <v>246610</v>
      </c>
      <c r="E39" s="147">
        <f>SUM(D39)</f>
        <v>246610</v>
      </c>
    </row>
    <row r="40" spans="1:5" ht="12.75">
      <c r="A40" s="54" t="s">
        <v>71</v>
      </c>
      <c r="B40" s="165" t="s">
        <v>132</v>
      </c>
      <c r="C40" s="175">
        <v>4430</v>
      </c>
      <c r="D40" s="92">
        <v>2644188</v>
      </c>
      <c r="E40" s="244">
        <f>SUM(D40)</f>
        <v>2644188</v>
      </c>
    </row>
    <row r="41" spans="1:5" ht="12.75">
      <c r="A41" s="53" t="s">
        <v>72</v>
      </c>
      <c r="B41" s="168" t="s">
        <v>132</v>
      </c>
      <c r="C41" s="177">
        <v>4431</v>
      </c>
      <c r="D41" s="100">
        <v>249940</v>
      </c>
      <c r="E41" s="72">
        <f>SUM(D41)</f>
        <v>249940</v>
      </c>
    </row>
    <row r="42" spans="1:5" ht="12.75">
      <c r="A42" s="54" t="s">
        <v>73</v>
      </c>
      <c r="B42" s="165" t="s">
        <v>132</v>
      </c>
      <c r="C42" s="175">
        <v>4432</v>
      </c>
      <c r="D42" s="92">
        <v>1955521</v>
      </c>
      <c r="E42" s="313">
        <f>SUM(D42+D43+D44)</f>
        <v>2092521</v>
      </c>
    </row>
    <row r="43" spans="1:5" ht="12.75">
      <c r="A43" s="60" t="s">
        <v>110</v>
      </c>
      <c r="B43" s="166" t="s">
        <v>132</v>
      </c>
      <c r="C43" s="176">
        <v>4507</v>
      </c>
      <c r="D43" s="95">
        <v>80000</v>
      </c>
      <c r="E43" s="313"/>
    </row>
    <row r="44" spans="1:5" ht="12.75">
      <c r="A44" s="50" t="s">
        <v>121</v>
      </c>
      <c r="B44" s="167" t="s">
        <v>132</v>
      </c>
      <c r="C44" s="199">
        <v>4516</v>
      </c>
      <c r="D44" s="269">
        <v>57000</v>
      </c>
      <c r="E44" s="313"/>
    </row>
    <row r="45" spans="1:5" ht="12.75">
      <c r="A45" s="55" t="s">
        <v>74</v>
      </c>
      <c r="B45" s="164" t="s">
        <v>132</v>
      </c>
      <c r="C45" s="174">
        <v>4433</v>
      </c>
      <c r="D45" s="86">
        <v>1551005</v>
      </c>
      <c r="E45" s="314">
        <f>SUM(D45+D46)</f>
        <v>1631005</v>
      </c>
    </row>
    <row r="46" spans="1:5" ht="12.75">
      <c r="A46" s="45" t="s">
        <v>110</v>
      </c>
      <c r="B46" s="186" t="s">
        <v>132</v>
      </c>
      <c r="C46" s="189">
        <v>4508</v>
      </c>
      <c r="D46" s="117">
        <v>80000</v>
      </c>
      <c r="E46" s="314"/>
    </row>
    <row r="47" spans="1:5" ht="12.75">
      <c r="A47" s="69" t="s">
        <v>75</v>
      </c>
      <c r="B47" s="169" t="s">
        <v>132</v>
      </c>
      <c r="C47" s="178">
        <v>4434</v>
      </c>
      <c r="D47" s="97">
        <v>245590</v>
      </c>
      <c r="E47" s="71">
        <f>SUM(D47)</f>
        <v>245590</v>
      </c>
    </row>
    <row r="48" spans="1:5" ht="13.5" thickBot="1">
      <c r="A48" s="55" t="s">
        <v>76</v>
      </c>
      <c r="B48" s="164" t="s">
        <v>132</v>
      </c>
      <c r="C48" s="182">
        <v>4435</v>
      </c>
      <c r="D48" s="86">
        <v>2406035</v>
      </c>
      <c r="E48" s="145">
        <f>SUM(D48)</f>
        <v>2406035</v>
      </c>
    </row>
    <row r="49" spans="1:5" ht="13.5" thickBot="1">
      <c r="A49" s="153"/>
      <c r="B49" s="154"/>
      <c r="C49" s="155"/>
      <c r="D49" s="156"/>
      <c r="E49" s="157"/>
    </row>
    <row r="50" spans="1:5" ht="18.75" thickBot="1">
      <c r="A50" s="327" t="s">
        <v>131</v>
      </c>
      <c r="B50" s="328"/>
      <c r="C50" s="328"/>
      <c r="D50" s="328"/>
      <c r="E50" s="329"/>
    </row>
    <row r="51" spans="1:5" ht="42" customHeight="1" thickBot="1">
      <c r="A51" s="216" t="s">
        <v>46</v>
      </c>
      <c r="B51" s="330" t="s">
        <v>99</v>
      </c>
      <c r="C51" s="331"/>
      <c r="D51" s="217" t="s">
        <v>47</v>
      </c>
      <c r="E51" s="218" t="s">
        <v>101</v>
      </c>
    </row>
    <row r="52" spans="1:5" ht="12.75">
      <c r="A52" s="69" t="s">
        <v>77</v>
      </c>
      <c r="B52" s="169" t="s">
        <v>132</v>
      </c>
      <c r="C52" s="185">
        <v>4436</v>
      </c>
      <c r="D52" s="97">
        <v>3091263</v>
      </c>
      <c r="E52" s="130">
        <f>SUM(D52)</f>
        <v>3091263</v>
      </c>
    </row>
    <row r="53" spans="1:5" ht="12.75">
      <c r="A53" s="55" t="s">
        <v>78</v>
      </c>
      <c r="B53" s="164" t="s">
        <v>132</v>
      </c>
      <c r="C53" s="174">
        <v>4437</v>
      </c>
      <c r="D53" s="86">
        <v>790978</v>
      </c>
      <c r="E53" s="146">
        <f>SUM(D53)</f>
        <v>790978</v>
      </c>
    </row>
    <row r="54" spans="1:5" ht="12.75">
      <c r="A54" s="69" t="s">
        <v>79</v>
      </c>
      <c r="B54" s="169" t="s">
        <v>132</v>
      </c>
      <c r="C54" s="178">
        <v>4438</v>
      </c>
      <c r="D54" s="97">
        <v>886842</v>
      </c>
      <c r="E54" s="71">
        <f>SUM(D54)</f>
        <v>886842</v>
      </c>
    </row>
    <row r="55" spans="1:5" ht="12.75">
      <c r="A55" s="55" t="s">
        <v>80</v>
      </c>
      <c r="B55" s="164" t="s">
        <v>132</v>
      </c>
      <c r="C55" s="174">
        <v>4439</v>
      </c>
      <c r="D55" s="86">
        <v>272113</v>
      </c>
      <c r="E55" s="314">
        <f>SUM(D55+D56)</f>
        <v>350731</v>
      </c>
    </row>
    <row r="56" spans="1:5" ht="12.75">
      <c r="A56" s="62" t="s">
        <v>110</v>
      </c>
      <c r="B56" s="184" t="s">
        <v>132</v>
      </c>
      <c r="C56" s="200">
        <v>4509</v>
      </c>
      <c r="D56" s="114">
        <v>78618</v>
      </c>
      <c r="E56" s="314"/>
    </row>
    <row r="57" spans="1:8" ht="15">
      <c r="A57" s="201" t="s">
        <v>114</v>
      </c>
      <c r="B57" s="183" t="s">
        <v>132</v>
      </c>
      <c r="C57" s="175">
        <v>4440</v>
      </c>
      <c r="D57" s="202">
        <v>371846</v>
      </c>
      <c r="E57" s="71">
        <f>SUM(D57)</f>
        <v>371846</v>
      </c>
      <c r="H57" s="38"/>
    </row>
    <row r="58" spans="1:5" ht="15">
      <c r="A58" s="57" t="s">
        <v>82</v>
      </c>
      <c r="B58" s="164" t="s">
        <v>132</v>
      </c>
      <c r="C58" s="174">
        <v>4441</v>
      </c>
      <c r="D58" s="86">
        <v>503389</v>
      </c>
      <c r="E58" s="146">
        <f>SUM(D58)</f>
        <v>503389</v>
      </c>
    </row>
    <row r="59" spans="1:5" ht="12.75">
      <c r="A59" s="69" t="s">
        <v>83</v>
      </c>
      <c r="B59" s="169" t="s">
        <v>132</v>
      </c>
      <c r="C59" s="178">
        <v>4442</v>
      </c>
      <c r="D59" s="97">
        <v>1137031</v>
      </c>
      <c r="E59" s="71">
        <f>SUM(D59)</f>
        <v>1137031</v>
      </c>
    </row>
    <row r="60" spans="1:5" ht="12.75">
      <c r="A60" s="55" t="s">
        <v>84</v>
      </c>
      <c r="B60" s="164" t="s">
        <v>132</v>
      </c>
      <c r="C60" s="174">
        <v>4443</v>
      </c>
      <c r="D60" s="86">
        <v>268246</v>
      </c>
      <c r="E60" s="314">
        <f>SUM(D60+D61)</f>
        <v>348246</v>
      </c>
    </row>
    <row r="61" spans="1:5" ht="12.75">
      <c r="A61" s="45" t="s">
        <v>110</v>
      </c>
      <c r="B61" s="186" t="s">
        <v>132</v>
      </c>
      <c r="C61" s="189">
        <v>4511</v>
      </c>
      <c r="D61" s="117">
        <v>80000</v>
      </c>
      <c r="E61" s="314"/>
    </row>
    <row r="62" spans="1:5" ht="12.75">
      <c r="A62" s="60" t="s">
        <v>85</v>
      </c>
      <c r="B62" s="166" t="s">
        <v>132</v>
      </c>
      <c r="C62" s="176">
        <v>4444</v>
      </c>
      <c r="D62" s="95">
        <v>254901</v>
      </c>
      <c r="E62" s="71">
        <f>SUM(D62)</f>
        <v>254901</v>
      </c>
    </row>
    <row r="63" spans="1:5" ht="12.75">
      <c r="A63" s="55" t="s">
        <v>86</v>
      </c>
      <c r="B63" s="164" t="s">
        <v>132</v>
      </c>
      <c r="C63" s="174">
        <v>4445</v>
      </c>
      <c r="D63" s="86">
        <v>286299</v>
      </c>
      <c r="E63" s="314">
        <f>SUM(D63+D64)</f>
        <v>328931</v>
      </c>
    </row>
    <row r="64" spans="1:5" ht="12.75">
      <c r="A64" s="45" t="s">
        <v>110</v>
      </c>
      <c r="B64" s="186" t="s">
        <v>132</v>
      </c>
      <c r="C64" s="189">
        <v>4512</v>
      </c>
      <c r="D64" s="117">
        <v>42632</v>
      </c>
      <c r="E64" s="314"/>
    </row>
    <row r="65" spans="1:5" ht="12.75">
      <c r="A65" s="54" t="s">
        <v>87</v>
      </c>
      <c r="B65" s="165" t="s">
        <v>132</v>
      </c>
      <c r="C65" s="175">
        <v>4446</v>
      </c>
      <c r="D65" s="92">
        <v>331867</v>
      </c>
      <c r="E65" s="305">
        <f>SUM(D65+D66)</f>
        <v>397219</v>
      </c>
    </row>
    <row r="66" spans="1:5" ht="12.75">
      <c r="A66" s="50" t="s">
        <v>110</v>
      </c>
      <c r="B66" s="167" t="s">
        <v>132</v>
      </c>
      <c r="C66" s="180">
        <v>4513</v>
      </c>
      <c r="D66" s="104">
        <v>65352</v>
      </c>
      <c r="E66" s="307"/>
    </row>
    <row r="67" spans="1:5" ht="12.75">
      <c r="A67" s="55" t="s">
        <v>88</v>
      </c>
      <c r="B67" s="164" t="s">
        <v>132</v>
      </c>
      <c r="C67" s="174">
        <v>4447</v>
      </c>
      <c r="D67" s="86">
        <v>643100</v>
      </c>
      <c r="E67" s="314">
        <f>SUM(D67+D68)</f>
        <v>1186006</v>
      </c>
    </row>
    <row r="68" spans="1:5" ht="12.75">
      <c r="A68" s="62" t="s">
        <v>115</v>
      </c>
      <c r="B68" s="184" t="s">
        <v>132</v>
      </c>
      <c r="C68" s="200">
        <v>4461</v>
      </c>
      <c r="D68" s="114">
        <f>SUM(D86)</f>
        <v>542906</v>
      </c>
      <c r="E68" s="314"/>
    </row>
    <row r="69" spans="1:5" ht="12.75">
      <c r="A69" s="69" t="s">
        <v>89</v>
      </c>
      <c r="B69" s="169" t="s">
        <v>132</v>
      </c>
      <c r="C69" s="178">
        <v>4448</v>
      </c>
      <c r="D69" s="97">
        <v>248875</v>
      </c>
      <c r="E69" s="71">
        <f>SUM(D69)</f>
        <v>248875</v>
      </c>
    </row>
    <row r="70" spans="1:5" ht="12.75">
      <c r="A70" s="55" t="s">
        <v>90</v>
      </c>
      <c r="B70" s="164" t="s">
        <v>132</v>
      </c>
      <c r="C70" s="174">
        <v>4449</v>
      </c>
      <c r="D70" s="86">
        <v>247651</v>
      </c>
      <c r="E70" s="308">
        <f>SUM(D70+D71)</f>
        <v>370922</v>
      </c>
    </row>
    <row r="71" spans="1:5" ht="12.75">
      <c r="A71" s="45" t="s">
        <v>110</v>
      </c>
      <c r="B71" s="203" t="s">
        <v>132</v>
      </c>
      <c r="C71" s="204">
        <v>4517</v>
      </c>
      <c r="D71" s="275">
        <v>123271</v>
      </c>
      <c r="E71" s="307"/>
    </row>
    <row r="72" spans="1:5" ht="12.75">
      <c r="A72" s="54" t="s">
        <v>91</v>
      </c>
      <c r="B72" s="165" t="s">
        <v>132</v>
      </c>
      <c r="C72" s="175">
        <v>4450</v>
      </c>
      <c r="D72" s="92">
        <v>790978</v>
      </c>
      <c r="E72" s="244">
        <f>SUM(D72)</f>
        <v>790978</v>
      </c>
    </row>
    <row r="73" spans="1:5" ht="12.75">
      <c r="A73" s="55" t="s">
        <v>92</v>
      </c>
      <c r="B73" s="164" t="s">
        <v>132</v>
      </c>
      <c r="C73" s="174">
        <v>4451</v>
      </c>
      <c r="D73" s="86">
        <v>625905</v>
      </c>
      <c r="E73" s="146">
        <f>SUM(D73)</f>
        <v>625905</v>
      </c>
    </row>
    <row r="74" spans="1:8" ht="12.75">
      <c r="A74" s="69" t="s">
        <v>93</v>
      </c>
      <c r="B74" s="169" t="s">
        <v>132</v>
      </c>
      <c r="C74" s="178">
        <v>4452</v>
      </c>
      <c r="D74" s="97">
        <v>272113</v>
      </c>
      <c r="E74" s="71">
        <f>SUM(D74)</f>
        <v>272113</v>
      </c>
      <c r="F74" s="38"/>
      <c r="H74" s="38"/>
    </row>
    <row r="75" spans="1:10" ht="12.75">
      <c r="A75" s="53" t="s">
        <v>103</v>
      </c>
      <c r="B75" s="168" t="s">
        <v>132</v>
      </c>
      <c r="C75" s="177">
        <v>4453</v>
      </c>
      <c r="D75" s="100">
        <v>248944</v>
      </c>
      <c r="E75" s="75">
        <f>SUM(D75)</f>
        <v>248944</v>
      </c>
      <c r="F75" s="64"/>
      <c r="J75" s="64"/>
    </row>
    <row r="76" spans="1:5" ht="12.75">
      <c r="A76" s="212" t="s">
        <v>34</v>
      </c>
      <c r="B76" s="213"/>
      <c r="C76" s="213"/>
      <c r="D76" s="214"/>
      <c r="E76" s="215"/>
    </row>
    <row r="77" spans="1:10" ht="12.75">
      <c r="A77" s="51" t="s">
        <v>45</v>
      </c>
      <c r="B77" s="172" t="s">
        <v>132</v>
      </c>
      <c r="C77" s="181">
        <v>4454</v>
      </c>
      <c r="D77" s="107">
        <v>42000</v>
      </c>
      <c r="E77" s="318">
        <f>SUM(D77+D78)</f>
        <v>102793</v>
      </c>
      <c r="F77" s="64"/>
      <c r="H77" s="144"/>
      <c r="J77" s="143"/>
    </row>
    <row r="78" spans="1:10" ht="12.75">
      <c r="A78" s="139" t="s">
        <v>35</v>
      </c>
      <c r="B78" s="186" t="s">
        <v>132</v>
      </c>
      <c r="C78" s="189">
        <v>4455</v>
      </c>
      <c r="D78" s="117">
        <v>60793</v>
      </c>
      <c r="E78" s="320"/>
      <c r="J78" s="35"/>
    </row>
    <row r="79" spans="1:10" ht="12.75">
      <c r="A79" s="65" t="s">
        <v>36</v>
      </c>
      <c r="B79" s="187" t="s">
        <v>132</v>
      </c>
      <c r="C79" s="190">
        <v>4456</v>
      </c>
      <c r="D79" s="122">
        <v>122000</v>
      </c>
      <c r="E79" s="324"/>
      <c r="J79" s="35"/>
    </row>
    <row r="80" spans="1:10" ht="12.75">
      <c r="A80" s="141" t="s">
        <v>107</v>
      </c>
      <c r="B80" s="188" t="s">
        <v>132</v>
      </c>
      <c r="C80" s="191">
        <v>4457</v>
      </c>
      <c r="D80" s="125">
        <v>1756390</v>
      </c>
      <c r="E80" s="325"/>
      <c r="J80" s="35"/>
    </row>
    <row r="81" spans="1:10" ht="12.75">
      <c r="A81" s="141"/>
      <c r="B81" s="206" t="s">
        <v>132</v>
      </c>
      <c r="C81" s="191">
        <v>4514</v>
      </c>
      <c r="D81" s="125">
        <v>80000</v>
      </c>
      <c r="E81" s="149">
        <f>SUM(D79+D80+D81)</f>
        <v>1958390</v>
      </c>
      <c r="J81" s="143"/>
    </row>
    <row r="82" spans="1:10" ht="12.75">
      <c r="A82" s="49" t="s">
        <v>37</v>
      </c>
      <c r="B82" s="168" t="s">
        <v>132</v>
      </c>
      <c r="C82" s="177">
        <v>4458</v>
      </c>
      <c r="D82" s="100">
        <v>371408</v>
      </c>
      <c r="E82" s="67">
        <f>SUM(D82)</f>
        <v>371408</v>
      </c>
      <c r="F82" s="144"/>
      <c r="J82" s="143"/>
    </row>
    <row r="83" spans="1:10" ht="12.75">
      <c r="A83" s="212" t="s">
        <v>38</v>
      </c>
      <c r="B83" s="213"/>
      <c r="C83" s="213"/>
      <c r="D83" s="214"/>
      <c r="E83" s="222"/>
      <c r="J83" s="143"/>
    </row>
    <row r="84" spans="1:5" ht="12.75">
      <c r="A84" s="54" t="s">
        <v>94</v>
      </c>
      <c r="B84" s="165" t="s">
        <v>132</v>
      </c>
      <c r="C84" s="192">
        <v>4459</v>
      </c>
      <c r="D84" s="92">
        <v>1387426</v>
      </c>
      <c r="E84" s="243">
        <f>SUM(D84)</f>
        <v>1387426</v>
      </c>
    </row>
    <row r="85" spans="1:5" ht="12.75">
      <c r="A85" s="55" t="s">
        <v>95</v>
      </c>
      <c r="B85" s="164" t="s">
        <v>132</v>
      </c>
      <c r="C85" s="193">
        <v>4460</v>
      </c>
      <c r="D85" s="86">
        <v>2231945</v>
      </c>
      <c r="E85" s="242">
        <f>SUM(D85)</f>
        <v>2231945</v>
      </c>
    </row>
    <row r="86" spans="1:5" ht="12.75">
      <c r="A86" s="54" t="s">
        <v>133</v>
      </c>
      <c r="B86" s="165" t="s">
        <v>132</v>
      </c>
      <c r="C86" s="192">
        <v>4461</v>
      </c>
      <c r="D86" s="92">
        <v>542906</v>
      </c>
      <c r="E86" s="245"/>
    </row>
    <row r="87" spans="1:5" ht="12.75">
      <c r="A87" s="55" t="s">
        <v>104</v>
      </c>
      <c r="B87" s="164" t="s">
        <v>132</v>
      </c>
      <c r="C87" s="193">
        <v>4462</v>
      </c>
      <c r="D87" s="86">
        <v>1870009</v>
      </c>
      <c r="E87" s="322">
        <f>SUM(D87+D88)</f>
        <v>1950009</v>
      </c>
    </row>
    <row r="88" spans="1:10" ht="12.75">
      <c r="A88" s="62" t="s">
        <v>110</v>
      </c>
      <c r="B88" s="184" t="s">
        <v>132</v>
      </c>
      <c r="C88" s="205">
        <v>4510</v>
      </c>
      <c r="D88" s="114">
        <v>80000</v>
      </c>
      <c r="E88" s="323"/>
      <c r="J88" s="38"/>
    </row>
    <row r="89" spans="1:5" ht="12.75">
      <c r="A89" s="226" t="s">
        <v>43</v>
      </c>
      <c r="B89" s="213"/>
      <c r="C89" s="213"/>
      <c r="D89" s="214"/>
      <c r="E89" s="222"/>
    </row>
    <row r="90" spans="1:5" ht="12.75">
      <c r="A90" s="69" t="s">
        <v>134</v>
      </c>
      <c r="B90" s="169" t="s">
        <v>132</v>
      </c>
      <c r="C90" s="195">
        <v>4463</v>
      </c>
      <c r="D90" s="97">
        <v>81846</v>
      </c>
      <c r="E90" s="71"/>
    </row>
    <row r="91" spans="1:5" ht="12.75">
      <c r="A91" s="49" t="s">
        <v>39</v>
      </c>
      <c r="B91" s="168" t="s">
        <v>132</v>
      </c>
      <c r="C91" s="196">
        <v>4464</v>
      </c>
      <c r="D91" s="100">
        <v>123262</v>
      </c>
      <c r="E91" s="67">
        <f>SUM(D91)</f>
        <v>123262</v>
      </c>
    </row>
    <row r="92" spans="1:5" ht="12.75">
      <c r="A92" s="69" t="s">
        <v>135</v>
      </c>
      <c r="B92" s="169" t="s">
        <v>132</v>
      </c>
      <c r="C92" s="195">
        <v>4465</v>
      </c>
      <c r="D92" s="97">
        <v>89600</v>
      </c>
      <c r="E92" s="71"/>
    </row>
    <row r="93" spans="1:6" ht="13.5" thickBot="1">
      <c r="A93" s="140" t="s">
        <v>41</v>
      </c>
      <c r="B93" s="194" t="s">
        <v>132</v>
      </c>
      <c r="C93" s="197">
        <v>4466</v>
      </c>
      <c r="D93" s="129">
        <v>138053</v>
      </c>
      <c r="E93" s="198">
        <f>SUM(D93)</f>
        <v>138053</v>
      </c>
      <c r="F93" s="144"/>
    </row>
    <row r="94" spans="4:5" ht="15">
      <c r="D94" s="42"/>
      <c r="E94" s="64"/>
    </row>
    <row r="95" ht="15">
      <c r="A95" s="36"/>
    </row>
    <row r="96" spans="3:4" ht="12">
      <c r="C96" s="41"/>
      <c r="D96" s="151"/>
    </row>
    <row r="97" spans="3:4" ht="12">
      <c r="C97" s="41"/>
      <c r="D97" s="41"/>
    </row>
    <row r="103" ht="12">
      <c r="D103" s="37"/>
    </row>
    <row r="104" ht="12">
      <c r="D104" s="37"/>
    </row>
    <row r="105" spans="1:4" ht="12">
      <c r="A105" s="38"/>
      <c r="D105" s="37"/>
    </row>
  </sheetData>
  <sheetProtection/>
  <mergeCells count="21">
    <mergeCell ref="E77:E78"/>
    <mergeCell ref="E79:E80"/>
    <mergeCell ref="E87:E88"/>
    <mergeCell ref="E55:E56"/>
    <mergeCell ref="E60:E61"/>
    <mergeCell ref="E63:E64"/>
    <mergeCell ref="E65:E66"/>
    <mergeCell ref="E67:E68"/>
    <mergeCell ref="E70:E71"/>
    <mergeCell ref="E32:E33"/>
    <mergeCell ref="E37:E38"/>
    <mergeCell ref="E42:E44"/>
    <mergeCell ref="E45:E46"/>
    <mergeCell ref="A50:E50"/>
    <mergeCell ref="B51:C51"/>
    <mergeCell ref="A1:E1"/>
    <mergeCell ref="B2:C2"/>
    <mergeCell ref="E5:E6"/>
    <mergeCell ref="E12:E13"/>
    <mergeCell ref="E18:E19"/>
    <mergeCell ref="E20:E21"/>
  </mergeCells>
  <printOptions/>
  <pageMargins left="0.7" right="0.7" top="0.75" bottom="0.75" header="0.3" footer="0.3"/>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Community Services and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HTong</dc:creator>
  <cp:keywords/>
  <dc:description/>
  <cp:lastModifiedBy>Wendy</cp:lastModifiedBy>
  <cp:lastPrinted>2014-01-28T00:41:22Z</cp:lastPrinted>
  <dcterms:created xsi:type="dcterms:W3CDTF">2001-02-05T20:53:34Z</dcterms:created>
  <dcterms:modified xsi:type="dcterms:W3CDTF">2014-01-31T18:28:27Z</dcterms:modified>
  <cp:category/>
  <cp:version/>
  <cp:contentType/>
  <cp:contentStatus/>
</cp:coreProperties>
</file>