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960" yWindow="1056" windowWidth="12120" windowHeight="7368" firstSheet="2" activeTab="2"/>
  </bookViews>
  <sheets>
    <sheet name="2014 CSBG &amp; Disc. Funds details" sheetId="1" state="hidden" r:id="rId1"/>
    <sheet name="2015 CSBG and Disc. Funds " sheetId="2" state="hidden" r:id="rId2"/>
    <sheet name="425.OF" sheetId="3" r:id="rId3"/>
    <sheet name="2016 CSBG and Disc. Funds " sheetId="4" r:id="rId4"/>
    <sheet name="2014 CSBG Funds " sheetId="5" state="hidden" r:id="rId5"/>
    <sheet name="2013 CSBG and Disc. Funds (4)" sheetId="6" state="hidden" r:id="rId6"/>
    <sheet name="2013 CSBG and Disc. Funds (3)" sheetId="7" state="hidden" r:id="rId7"/>
    <sheet name="2013 CSBG and Disc. Funds (2)" sheetId="8" state="hidden" r:id="rId8"/>
    <sheet name="2013 CSBG and Disc. Funds a" sheetId="9" state="hidden" r:id="rId9"/>
    <sheet name="2011 CSBG and Disc Funds" sheetId="10" state="hidden" r:id="rId10"/>
    <sheet name="2012 CSBG and Disc Funds" sheetId="11" state="hidden" r:id="rId11"/>
    <sheet name="Instructions" sheetId="12" r:id="rId12"/>
  </sheets>
  <definedNames>
    <definedName name="_xlnm.Print_Area" localSheetId="9">'2011 CSBG and Disc Funds'!$A$1:$E$110</definedName>
    <definedName name="_xlnm.Print_Area" localSheetId="7">'2013 CSBG and Disc. Funds (2)'!$A$1:$E$93</definedName>
    <definedName name="_xlnm.Print_Area" localSheetId="6">'2013 CSBG and Disc. Funds (3)'!$A$1:$E$101</definedName>
    <definedName name="_xlnm.Print_Area" localSheetId="5">'2013 CSBG and Disc. Funds (4)'!$A$1:$E$103</definedName>
    <definedName name="_xlnm.Print_Area" localSheetId="8">'2013 CSBG and Disc. Funds a'!$A$1:$E$93</definedName>
    <definedName name="_xlnm.Print_Area" localSheetId="0">'2014 CSBG &amp; Disc. Funds details'!$A$1:$E$111</definedName>
    <definedName name="_xlnm.Print_Area" localSheetId="4">'2014 CSBG Funds '!$A$1:$E$106</definedName>
    <definedName name="_xlnm.Print_Area" localSheetId="1">'2015 CSBG and Disc. Funds '!$A$1:$E$106</definedName>
    <definedName name="_xlnm.Print_Area" localSheetId="3">'2016 CSBG and Disc. Funds '!$A$1:$E$128</definedName>
    <definedName name="_xlnm.Print_Area" localSheetId="2">'425.OF'!$B$2:$T$36</definedName>
    <definedName name="_xlnm.Print_Area" localSheetId="11">'Instructions'!$A$1:$J$52</definedName>
  </definedNames>
  <calcPr fullCalcOnLoad="1"/>
</workbook>
</file>

<file path=xl/comments1.xml><?xml version="1.0" encoding="utf-8"?>
<comments xmlns="http://schemas.openxmlformats.org/spreadsheetml/2006/main">
  <authors>
    <author>Windows User</author>
  </authors>
  <commentList>
    <comment ref="H6" authorId="0">
      <text>
        <r>
          <rPr>
            <b/>
            <sz val="14"/>
            <rFont val="Cambria"/>
            <family val="1"/>
          </rPr>
          <t>Note:</t>
        </r>
        <r>
          <rPr>
            <sz val="14"/>
            <rFont val="Cambria"/>
            <family val="1"/>
          </rPr>
          <t xml:space="preserve">
List all contract numbers that are listed on this spread sheet for your agency on the top portion of the 425.OF (see column labeled</t>
        </r>
        <r>
          <rPr>
            <b/>
            <sz val="14"/>
            <rFont val="Cambria"/>
            <family val="1"/>
          </rPr>
          <t xml:space="preserve"> "Contract Number"</t>
        </r>
        <r>
          <rPr>
            <sz val="14"/>
            <rFont val="Cambria"/>
            <family val="1"/>
          </rPr>
          <t xml:space="preserve">).
Report all contract dollars for the contracts listed on this spreadsheet for your agency even if these funds have not been fully spent; report dollars based on approved budget.  The accumulative total on this spreadsheet must match the total on the 425.OF - Table 1: (see column labeled </t>
        </r>
        <r>
          <rPr>
            <b/>
            <sz val="14"/>
            <rFont val="Cambria"/>
            <family val="1"/>
          </rPr>
          <t>"Accumulative Total"</t>
        </r>
        <r>
          <rPr>
            <sz val="14"/>
            <rFont val="Cambria"/>
            <family val="1"/>
          </rPr>
          <t>). 
If you have any questions please email savila@csd.ca.gov.
Thank You</t>
        </r>
        <r>
          <rPr>
            <sz val="16"/>
            <rFont val="Cambria"/>
            <family val="1"/>
          </rPr>
          <t xml:space="preserve">
 </t>
        </r>
      </text>
    </comment>
    <comment ref="J87" authorId="0">
      <text>
        <r>
          <rPr>
            <b/>
            <sz val="14"/>
            <rFont val="Cambria"/>
            <family val="1"/>
          </rPr>
          <t xml:space="preserve">Note:
</t>
        </r>
        <r>
          <rPr>
            <sz val="14"/>
            <rFont val="Cambria"/>
            <family val="1"/>
          </rPr>
          <t>List all contract numbers that are listed on this spread sheet for your agency on the top portion of the 425.OF (see column labeled "</t>
        </r>
        <r>
          <rPr>
            <b/>
            <sz val="14"/>
            <rFont val="Cambria"/>
            <family val="1"/>
          </rPr>
          <t>Contract Number</t>
        </r>
        <r>
          <rPr>
            <sz val="14"/>
            <rFont val="Cambria"/>
            <family val="1"/>
          </rPr>
          <t>").
Report all contract dollars for the contracts listed on this spreadsheet for your agency even if these funds have not been fully spent; report dollars based on approved budget.  The accumulative total on this spreadsheet must match the total on the 425.OF - Table 1: (see column labeled "Accumulative Total"). 
If you have any questions please email savila@csd.ca.gov.
Thank You</t>
        </r>
        <r>
          <rPr>
            <b/>
            <sz val="14"/>
            <rFont val="Cambria"/>
            <family val="1"/>
          </rPr>
          <t xml:space="preserve">
 </t>
        </r>
        <r>
          <rPr>
            <sz val="16"/>
            <rFont val="Cambria"/>
            <family val="1"/>
          </rPr>
          <t xml:space="preserve">
</t>
        </r>
        <r>
          <rPr>
            <sz val="20"/>
            <rFont val="Tahoma"/>
            <family val="2"/>
          </rPr>
          <t xml:space="preserve">
</t>
        </r>
      </text>
    </comment>
  </commentList>
</comments>
</file>

<file path=xl/comments10.xml><?xml version="1.0" encoding="utf-8"?>
<comments xmlns="http://schemas.openxmlformats.org/spreadsheetml/2006/main">
  <authors>
    <author>Windows User</author>
  </authors>
  <commentList>
    <comment ref="J28" authorId="0">
      <text>
        <r>
          <rPr>
            <b/>
            <sz val="20"/>
            <rFont val="Arial"/>
            <family val="2"/>
          </rPr>
          <t>Note:</t>
        </r>
        <r>
          <rPr>
            <sz val="20"/>
            <rFont val="Arial"/>
            <family val="2"/>
          </rPr>
          <t xml:space="preserve">
List all contract numbers that were included in the accumulative total on the top portion of the 425.OF (see column labeled "Contract Number").
Use the </t>
        </r>
        <r>
          <rPr>
            <b/>
            <sz val="20"/>
            <rFont val="Arial"/>
            <family val="2"/>
          </rPr>
          <t>accumulative total</t>
        </r>
        <r>
          <rPr>
            <sz val="20"/>
            <rFont val="Arial"/>
            <family val="2"/>
          </rPr>
          <t xml:space="preserve"> for your specific agency when completing the 425.OF (see column labeled "Accumulative Total"). 
If you have any questions please email savila@csd.ca.gov.
Thank You</t>
        </r>
        <r>
          <rPr>
            <sz val="20"/>
            <rFont val="Tahoma"/>
            <family val="2"/>
          </rPr>
          <t xml:space="preserve">
</t>
        </r>
      </text>
    </comment>
    <comment ref="J85" authorId="0">
      <text>
        <r>
          <rPr>
            <b/>
            <sz val="20"/>
            <rFont val="Arial"/>
            <family val="2"/>
          </rPr>
          <t>Note:</t>
        </r>
        <r>
          <rPr>
            <sz val="20"/>
            <rFont val="Arial"/>
            <family val="2"/>
          </rPr>
          <t xml:space="preserve">
List all contract numbers that were included in the accumulative total on the top portion of the 425.OF (see column labeled "Contract Number").
Use the </t>
        </r>
        <r>
          <rPr>
            <b/>
            <sz val="20"/>
            <rFont val="Arial"/>
            <family val="2"/>
          </rPr>
          <t>accumulative total</t>
        </r>
        <r>
          <rPr>
            <sz val="20"/>
            <rFont val="Arial"/>
            <family val="2"/>
          </rPr>
          <t xml:space="preserve"> for your specific agency when completing the 425.OF (see column labeled "Accumulative Total"). </t>
        </r>
        <r>
          <rPr>
            <sz val="20"/>
            <rFont val="Tahoma"/>
            <family val="2"/>
          </rPr>
          <t xml:space="preserve">
If you have any questions please email savila@csd.ca.gov.
Thank You
</t>
        </r>
      </text>
    </comment>
  </commentList>
</comments>
</file>

<file path=xl/comments11.xml><?xml version="1.0" encoding="utf-8"?>
<comments xmlns="http://schemas.openxmlformats.org/spreadsheetml/2006/main">
  <authors>
    <author>Windows User</author>
  </authors>
  <commentList>
    <comment ref="J24" authorId="0">
      <text>
        <r>
          <rPr>
            <b/>
            <sz val="14"/>
            <rFont val="Cambria"/>
            <family val="1"/>
          </rPr>
          <t>Note:</t>
        </r>
        <r>
          <rPr>
            <sz val="14"/>
            <rFont val="Cambria"/>
            <family val="1"/>
          </rPr>
          <t xml:space="preserve">
List all contract numbers that are listed on this spread sheet for your agency on the top portion of the 425.OF (see column labeled</t>
        </r>
        <r>
          <rPr>
            <b/>
            <sz val="14"/>
            <rFont val="Cambria"/>
            <family val="1"/>
          </rPr>
          <t xml:space="preserve"> "Contract Number"</t>
        </r>
        <r>
          <rPr>
            <sz val="14"/>
            <rFont val="Cambria"/>
            <family val="1"/>
          </rPr>
          <t xml:space="preserve">).
Report all contract dollars for the contracts listed on this spreadsheet for your agency. The accumulative total on this spreadsheet must match the total on the 425.OF - Table 1: (see column labeled </t>
        </r>
        <r>
          <rPr>
            <b/>
            <sz val="14"/>
            <rFont val="Cambria"/>
            <family val="1"/>
          </rPr>
          <t>"Accumulative Total"</t>
        </r>
        <r>
          <rPr>
            <sz val="14"/>
            <rFont val="Cambria"/>
            <family val="1"/>
          </rPr>
          <t>). 
If you have any questions please email savila@csd.ca.gov.
Thank You</t>
        </r>
        <r>
          <rPr>
            <sz val="16"/>
            <rFont val="Cambria"/>
            <family val="1"/>
          </rPr>
          <t xml:space="preserve">
 </t>
        </r>
      </text>
    </comment>
    <comment ref="J73" authorId="0">
      <text>
        <r>
          <rPr>
            <b/>
            <sz val="14"/>
            <rFont val="Cambria"/>
            <family val="1"/>
          </rPr>
          <t xml:space="preserve">Note:
</t>
        </r>
        <r>
          <rPr>
            <sz val="14"/>
            <rFont val="Cambria"/>
            <family val="1"/>
          </rPr>
          <t>List all contract numbers that are listed on this spread sheet for your agency on the top portion of the 425.OF (see column labeled "</t>
        </r>
        <r>
          <rPr>
            <b/>
            <sz val="14"/>
            <rFont val="Cambria"/>
            <family val="1"/>
          </rPr>
          <t>Contract Number</t>
        </r>
        <r>
          <rPr>
            <sz val="14"/>
            <rFont val="Cambria"/>
            <family val="1"/>
          </rPr>
          <t>").
Report all contract dollars for the contracts listed on this spreadsheet for your agency. The accumulative total on this spreadsheet must match the total on the 425.OF - Table 1: (see column labeled "</t>
        </r>
        <r>
          <rPr>
            <b/>
            <sz val="14"/>
            <rFont val="Cambria"/>
            <family val="1"/>
          </rPr>
          <t>Accumulative Total</t>
        </r>
        <r>
          <rPr>
            <sz val="14"/>
            <rFont val="Cambria"/>
            <family val="1"/>
          </rPr>
          <t>"). 
If you have any questions please email savila@csd.ca.gov.
Thank You</t>
        </r>
        <r>
          <rPr>
            <b/>
            <sz val="14"/>
            <rFont val="Cambria"/>
            <family val="1"/>
          </rPr>
          <t xml:space="preserve">
 </t>
        </r>
        <r>
          <rPr>
            <sz val="16"/>
            <rFont val="Cambria"/>
            <family val="1"/>
          </rPr>
          <t xml:space="preserve">
</t>
        </r>
        <r>
          <rPr>
            <sz val="20"/>
            <rFont val="Tahoma"/>
            <family val="2"/>
          </rPr>
          <t xml:space="preserve">
</t>
        </r>
      </text>
    </comment>
  </commentList>
</comments>
</file>

<file path=xl/comments2.xml><?xml version="1.0" encoding="utf-8"?>
<comments xmlns="http://schemas.openxmlformats.org/spreadsheetml/2006/main">
  <authors>
    <author>Windows User</author>
  </authors>
  <commentList>
    <comment ref="H6" authorId="0">
      <text>
        <r>
          <rPr>
            <b/>
            <sz val="14"/>
            <rFont val="Cambria"/>
            <family val="1"/>
          </rPr>
          <t>Note:</t>
        </r>
        <r>
          <rPr>
            <sz val="14"/>
            <rFont val="Cambria"/>
            <family val="1"/>
          </rPr>
          <t xml:space="preserve">
List all contract numbers that are listed on this spread sheet for your agency on the top portion of the 425.OF (see column labeled</t>
        </r>
        <r>
          <rPr>
            <b/>
            <sz val="14"/>
            <rFont val="Cambria"/>
            <family val="1"/>
          </rPr>
          <t xml:space="preserve"> "Contract Number"</t>
        </r>
        <r>
          <rPr>
            <sz val="14"/>
            <rFont val="Cambria"/>
            <family val="1"/>
          </rPr>
          <t xml:space="preserve">).
Report all contract dollars for the contracts listed on this spreadsheet for your agency even if these funds have not been fully spent; report dollars based on approved budget.  The accumulative total on this spreadsheet must match the total on the 425.OF - Table 1: (see column labeled </t>
        </r>
        <r>
          <rPr>
            <b/>
            <sz val="14"/>
            <rFont val="Cambria"/>
            <family val="1"/>
          </rPr>
          <t>"Accumulative Total"</t>
        </r>
        <r>
          <rPr>
            <sz val="14"/>
            <rFont val="Cambria"/>
            <family val="1"/>
          </rPr>
          <t>). 
If you have any questions please email savila@csd.ca.gov.
Thank You</t>
        </r>
        <r>
          <rPr>
            <sz val="16"/>
            <rFont val="Cambria"/>
            <family val="1"/>
          </rPr>
          <t xml:space="preserve">
 </t>
        </r>
      </text>
    </comment>
    <comment ref="J86" authorId="0">
      <text>
        <r>
          <rPr>
            <b/>
            <sz val="14"/>
            <rFont val="Cambria"/>
            <family val="1"/>
          </rPr>
          <t xml:space="preserve">Note:
</t>
        </r>
        <r>
          <rPr>
            <sz val="14"/>
            <rFont val="Cambria"/>
            <family val="1"/>
          </rPr>
          <t>List all contract numbers that are listed on this spread sheet for your agency on the top portion of the 425.OF (see column labeled "</t>
        </r>
        <r>
          <rPr>
            <b/>
            <sz val="14"/>
            <rFont val="Cambria"/>
            <family val="1"/>
          </rPr>
          <t>Contract Number</t>
        </r>
        <r>
          <rPr>
            <sz val="14"/>
            <rFont val="Cambria"/>
            <family val="1"/>
          </rPr>
          <t>").
Report all contract dollars for the contracts listed on this spreadsheet for your agency even if these funds have not been fully spent; report dollars based on approved budget.  The accumulative total on this spreadsheet must match the total on the 425.OF - Table 1: (see column labeled "Accumulative Total"). 
If you have any questions please email savila@csd.ca.gov.
Thank You</t>
        </r>
        <r>
          <rPr>
            <b/>
            <sz val="14"/>
            <rFont val="Cambria"/>
            <family val="1"/>
          </rPr>
          <t xml:space="preserve">
 </t>
        </r>
        <r>
          <rPr>
            <sz val="16"/>
            <rFont val="Cambria"/>
            <family val="1"/>
          </rPr>
          <t xml:space="preserve">
</t>
        </r>
        <r>
          <rPr>
            <sz val="20"/>
            <rFont val="Tahoma"/>
            <family val="2"/>
          </rPr>
          <t xml:space="preserve">
</t>
        </r>
      </text>
    </comment>
  </commentList>
</comments>
</file>

<file path=xl/comments3.xml><?xml version="1.0" encoding="utf-8"?>
<comments xmlns="http://schemas.openxmlformats.org/spreadsheetml/2006/main">
  <authors>
    <author>Windows User</author>
  </authors>
  <commentList>
    <comment ref="P22" authorId="0">
      <text>
        <r>
          <rPr>
            <sz val="9"/>
            <rFont val="Times New Roman"/>
            <family val="1"/>
          </rPr>
          <t xml:space="preserve">Any funds placed in </t>
        </r>
        <r>
          <rPr>
            <b/>
            <sz val="9"/>
            <rFont val="Times New Roman"/>
            <family val="1"/>
          </rPr>
          <t>"Other"</t>
        </r>
        <r>
          <rPr>
            <sz val="9"/>
            <rFont val="Times New Roman"/>
            <family val="1"/>
          </rPr>
          <t xml:space="preserve"> for CSBG must be defined in the space below.  
NOTE:  Make sure that the funds placed in this category </t>
        </r>
        <r>
          <rPr>
            <b/>
            <sz val="9"/>
            <rFont val="Times New Roman"/>
            <family val="1"/>
          </rPr>
          <t>CANNOT</t>
        </r>
        <r>
          <rPr>
            <sz val="9"/>
            <rFont val="Times New Roman"/>
            <family val="1"/>
          </rPr>
          <t xml:space="preserve"> be placed under the nine categories above.</t>
        </r>
      </text>
    </comment>
    <comment ref="P29" authorId="0">
      <text>
        <r>
          <rPr>
            <b/>
            <sz val="9"/>
            <rFont val="Times New Roman"/>
            <family val="1"/>
          </rPr>
          <t>Administrative</t>
        </r>
        <r>
          <rPr>
            <sz val="9"/>
            <rFont val="Times New Roman"/>
            <family val="1"/>
          </rPr>
          <t xml:space="preserve"> cost for CSBG reporting are defined by the Office of Community Services as; “equivalent to typical indirect costs or overhead.  As distinguished from program administration or management expenditures that qualify as direct costs, administrative costs refer to central executive functions that do not directly support a specific project or service.  Incurred for common objectives that benefit multiple programs administered by your agency, administrative costs are not readily assignable to a particular program funding stream.  Rather, administrative costs relate to the general management of your agency, such as strategic direction, board development, Executive Director functions, accounting, budgeting, personnel, procurement, and legal services”</t>
        </r>
      </text>
    </comment>
    <comment ref="B26" authorId="0">
      <text>
        <r>
          <rPr>
            <b/>
            <sz val="9"/>
            <rFont val="Times New Roman"/>
            <family val="1"/>
          </rPr>
          <t>Description of dollars placed in other:</t>
        </r>
        <r>
          <rPr>
            <sz val="9"/>
            <rFont val="Times New Roman"/>
            <family val="1"/>
          </rPr>
          <t xml:space="preserve">
Please provide a description of the projects, programs, and/or activities reported under Service Category item 10 (above).</t>
        </r>
      </text>
    </comment>
    <comment ref="P23" authorId="0">
      <text>
        <r>
          <rPr>
            <sz val="9"/>
            <rFont val="Times New Roman"/>
            <family val="1"/>
          </rPr>
          <t xml:space="preserve">This </t>
        </r>
        <r>
          <rPr>
            <b/>
            <sz val="9"/>
            <rFont val="Times New Roman"/>
            <family val="1"/>
          </rPr>
          <t xml:space="preserve">total must match </t>
        </r>
        <r>
          <rPr>
            <sz val="9"/>
            <rFont val="Times New Roman"/>
            <family val="1"/>
          </rPr>
          <t xml:space="preserve">the </t>
        </r>
        <r>
          <rPr>
            <b/>
            <sz val="9"/>
            <rFont val="Times New Roman"/>
            <family val="1"/>
          </rPr>
          <t>accumulative total</t>
        </r>
        <r>
          <rPr>
            <sz val="9"/>
            <rFont val="Times New Roman"/>
            <family val="1"/>
          </rPr>
          <t xml:space="preserve"> column on the spreadsheet that is provided by CSD which includes CSBG and any discretionary contracts for 2016 (see tab </t>
        </r>
        <r>
          <rPr>
            <b/>
            <sz val="9"/>
            <rFont val="Times New Roman"/>
            <family val="1"/>
          </rPr>
          <t xml:space="preserve">"2016 CSBG and Disc. Funds" </t>
        </r>
        <r>
          <rPr>
            <sz val="9"/>
            <rFont val="Times New Roman"/>
            <family val="1"/>
          </rPr>
          <t>below).</t>
        </r>
      </text>
    </comment>
    <comment ref="E8" authorId="0">
      <text>
        <r>
          <rPr>
            <b/>
            <sz val="9"/>
            <rFont val="Tahoma"/>
            <family val="2"/>
          </rPr>
          <t>Remember to:</t>
        </r>
        <r>
          <rPr>
            <sz val="9"/>
            <rFont val="Tahoma"/>
            <family val="2"/>
          </rPr>
          <t xml:space="preserve">
List all contract numbers that are listed on the spread sheet for your agency.</t>
        </r>
      </text>
    </comment>
  </commentList>
</comments>
</file>

<file path=xl/comments4.xml><?xml version="1.0" encoding="utf-8"?>
<comments xmlns="http://schemas.openxmlformats.org/spreadsheetml/2006/main">
  <authors>
    <author>Windows User</author>
  </authors>
  <commentList>
    <comment ref="H8" authorId="0">
      <text>
        <r>
          <rPr>
            <b/>
            <sz val="14"/>
            <rFont val="Cambria"/>
            <family val="1"/>
          </rPr>
          <t>Note:</t>
        </r>
        <r>
          <rPr>
            <sz val="14"/>
            <rFont val="Cambria"/>
            <family val="1"/>
          </rPr>
          <t xml:space="preserve">
List all contract numbers that are listed on this spread sheet for your agency on the top portion of the 425.OF (see column labeled</t>
        </r>
        <r>
          <rPr>
            <b/>
            <sz val="14"/>
            <rFont val="Cambria"/>
            <family val="1"/>
          </rPr>
          <t xml:space="preserve"> "Contract Number"</t>
        </r>
        <r>
          <rPr>
            <sz val="14"/>
            <rFont val="Cambria"/>
            <family val="1"/>
          </rPr>
          <t xml:space="preserve">).
Report all contract dollars for the contracts listed on this spreadsheet for your agency even if these funds have not been fully spent; report dollars based on approved budget.  The accumulative total on this spreadsheet must match the total on the 425.OF - Table 1: (see column labeled </t>
        </r>
        <r>
          <rPr>
            <b/>
            <sz val="14"/>
            <rFont val="Cambria"/>
            <family val="1"/>
          </rPr>
          <t>"Accumulative Total"</t>
        </r>
        <r>
          <rPr>
            <sz val="14"/>
            <rFont val="Cambria"/>
            <family val="1"/>
          </rPr>
          <t>). 
If you have any questions please email savila@csd.ca.gov.
Thank You</t>
        </r>
        <r>
          <rPr>
            <sz val="16"/>
            <rFont val="Cambria"/>
            <family val="1"/>
          </rPr>
          <t xml:space="preserve">
 </t>
        </r>
      </text>
    </comment>
    <comment ref="J106" authorId="0">
      <text>
        <r>
          <rPr>
            <b/>
            <sz val="14"/>
            <rFont val="Cambria"/>
            <family val="1"/>
          </rPr>
          <t xml:space="preserve">Note:
</t>
        </r>
        <r>
          <rPr>
            <sz val="14"/>
            <rFont val="Cambria"/>
            <family val="1"/>
          </rPr>
          <t>List all contract numbers that are listed on this spread sheet for your agency on the top portion of the 425.OF (see column labeled "</t>
        </r>
        <r>
          <rPr>
            <b/>
            <sz val="14"/>
            <rFont val="Cambria"/>
            <family val="1"/>
          </rPr>
          <t>Contract Number</t>
        </r>
        <r>
          <rPr>
            <sz val="14"/>
            <rFont val="Cambria"/>
            <family val="1"/>
          </rPr>
          <t>").
Report all contract dollars for the contracts listed on this spreadsheet for your agency even if these funds have not been fully spent; report dollars based on approved budget.  The accumulative total on this spreadsheet must match the total on the 425.OF - Table 1: (see column labeled "Accumulative Total"). 
If you have any questions please email savila@csd.ca.gov.
Thank You</t>
        </r>
        <r>
          <rPr>
            <b/>
            <sz val="14"/>
            <rFont val="Cambria"/>
            <family val="1"/>
          </rPr>
          <t xml:space="preserve">
 </t>
        </r>
        <r>
          <rPr>
            <sz val="16"/>
            <rFont val="Cambria"/>
            <family val="1"/>
          </rPr>
          <t xml:space="preserve">
</t>
        </r>
        <r>
          <rPr>
            <sz val="20"/>
            <rFont val="Tahoma"/>
            <family val="2"/>
          </rPr>
          <t xml:space="preserve">
</t>
        </r>
      </text>
    </comment>
  </commentList>
</comments>
</file>

<file path=xl/comments5.xml><?xml version="1.0" encoding="utf-8"?>
<comments xmlns="http://schemas.openxmlformats.org/spreadsheetml/2006/main">
  <authors>
    <author>Windows User</author>
  </authors>
  <commentList>
    <comment ref="H6" authorId="0">
      <text>
        <r>
          <rPr>
            <b/>
            <sz val="14"/>
            <rFont val="Cambria"/>
            <family val="1"/>
          </rPr>
          <t>Note:</t>
        </r>
        <r>
          <rPr>
            <sz val="14"/>
            <rFont val="Cambria"/>
            <family val="1"/>
          </rPr>
          <t xml:space="preserve">
List all contract numbers that are listed on this spread sheet for your agency on the top portion of the 425.OF (see column labeled</t>
        </r>
        <r>
          <rPr>
            <b/>
            <sz val="14"/>
            <rFont val="Cambria"/>
            <family val="1"/>
          </rPr>
          <t xml:space="preserve"> "Contract Number"</t>
        </r>
        <r>
          <rPr>
            <sz val="14"/>
            <rFont val="Cambria"/>
            <family val="1"/>
          </rPr>
          <t xml:space="preserve">).
Report all contract dollars for the contracts listed on this spreadsheet for your agency. The accumulative total on this spreadsheet must match the total on the 425.OF - Table 1: (see column labeled </t>
        </r>
        <r>
          <rPr>
            <b/>
            <sz val="14"/>
            <rFont val="Cambria"/>
            <family val="1"/>
          </rPr>
          <t>"Accumulative Total"</t>
        </r>
        <r>
          <rPr>
            <sz val="14"/>
            <rFont val="Cambria"/>
            <family val="1"/>
          </rPr>
          <t>). 
If you have any questions please email savila@csd.ca.gov.
Thank You</t>
        </r>
        <r>
          <rPr>
            <sz val="16"/>
            <rFont val="Cambria"/>
            <family val="1"/>
          </rPr>
          <t xml:space="preserve">
 </t>
        </r>
      </text>
    </comment>
    <comment ref="J82" authorId="0">
      <text>
        <r>
          <rPr>
            <b/>
            <sz val="14"/>
            <rFont val="Cambria"/>
            <family val="1"/>
          </rPr>
          <t xml:space="preserve">Note:
</t>
        </r>
        <r>
          <rPr>
            <sz val="14"/>
            <rFont val="Cambria"/>
            <family val="1"/>
          </rPr>
          <t>List all contract numbers that are listed on this spread sheet for your agency on the top portion of the 425.OF (see column labeled "</t>
        </r>
        <r>
          <rPr>
            <b/>
            <sz val="14"/>
            <rFont val="Cambria"/>
            <family val="1"/>
          </rPr>
          <t>Contract Number</t>
        </r>
        <r>
          <rPr>
            <sz val="14"/>
            <rFont val="Cambria"/>
            <family val="1"/>
          </rPr>
          <t>").
Report all contract dollars for the contracts listed on this spreadsheet for your agency. The accumulative total on this spreadsheet must match the total on the 425.OF - Table 1: (see column labeled "</t>
        </r>
        <r>
          <rPr>
            <b/>
            <sz val="14"/>
            <rFont val="Cambria"/>
            <family val="1"/>
          </rPr>
          <t>Accumulative Total</t>
        </r>
        <r>
          <rPr>
            <sz val="14"/>
            <rFont val="Cambria"/>
            <family val="1"/>
          </rPr>
          <t>"). 
If you have any questions please email savila@csd.ca.gov.
Thank You</t>
        </r>
        <r>
          <rPr>
            <b/>
            <sz val="14"/>
            <rFont val="Cambria"/>
            <family val="1"/>
          </rPr>
          <t xml:space="preserve">
 </t>
        </r>
        <r>
          <rPr>
            <sz val="16"/>
            <rFont val="Cambria"/>
            <family val="1"/>
          </rPr>
          <t xml:space="preserve">
</t>
        </r>
        <r>
          <rPr>
            <sz val="20"/>
            <rFont val="Tahoma"/>
            <family val="2"/>
          </rPr>
          <t xml:space="preserve">
</t>
        </r>
      </text>
    </comment>
  </commentList>
</comments>
</file>

<file path=xl/comments6.xml><?xml version="1.0" encoding="utf-8"?>
<comments xmlns="http://schemas.openxmlformats.org/spreadsheetml/2006/main">
  <authors>
    <author>Windows User</author>
  </authors>
  <commentList>
    <comment ref="J28" authorId="0">
      <text>
        <r>
          <rPr>
            <b/>
            <sz val="14"/>
            <rFont val="Cambria"/>
            <family val="1"/>
          </rPr>
          <t>Note:</t>
        </r>
        <r>
          <rPr>
            <sz val="14"/>
            <rFont val="Cambria"/>
            <family val="1"/>
          </rPr>
          <t xml:space="preserve">
List all contract numbers that are listed on this spread sheet for your agency on the top portion of the 425.OF (see column labeled</t>
        </r>
        <r>
          <rPr>
            <b/>
            <sz val="14"/>
            <rFont val="Cambria"/>
            <family val="1"/>
          </rPr>
          <t xml:space="preserve"> "Contract Number"</t>
        </r>
        <r>
          <rPr>
            <sz val="14"/>
            <rFont val="Cambria"/>
            <family val="1"/>
          </rPr>
          <t xml:space="preserve">).
Report all contract dollars for the contracts listed on this spreadsheet for your agency. The accumulative total on this spreadsheet must match the total on the 425.OF - Table 1: (see column labeled </t>
        </r>
        <r>
          <rPr>
            <b/>
            <sz val="14"/>
            <rFont val="Cambria"/>
            <family val="1"/>
          </rPr>
          <t>"Accumulative Total"</t>
        </r>
        <r>
          <rPr>
            <sz val="14"/>
            <rFont val="Cambria"/>
            <family val="1"/>
          </rPr>
          <t>). 
If you have any questions please email savila@csd.ca.gov.
Thank You</t>
        </r>
        <r>
          <rPr>
            <sz val="16"/>
            <rFont val="Cambria"/>
            <family val="1"/>
          </rPr>
          <t xml:space="preserve">
 </t>
        </r>
      </text>
    </comment>
    <comment ref="J79" authorId="0">
      <text>
        <r>
          <rPr>
            <b/>
            <sz val="14"/>
            <rFont val="Cambria"/>
            <family val="1"/>
          </rPr>
          <t xml:space="preserve">Note:
</t>
        </r>
        <r>
          <rPr>
            <sz val="14"/>
            <rFont val="Cambria"/>
            <family val="1"/>
          </rPr>
          <t>List all contract numbers that are listed on this spread sheet for your agency on the top portion of the 425.OF (see column labeled "</t>
        </r>
        <r>
          <rPr>
            <b/>
            <sz val="14"/>
            <rFont val="Cambria"/>
            <family val="1"/>
          </rPr>
          <t>Contract Number</t>
        </r>
        <r>
          <rPr>
            <sz val="14"/>
            <rFont val="Cambria"/>
            <family val="1"/>
          </rPr>
          <t>").
Report all contract dollars for the contracts listed on this spreadsheet for your agency. The accumulative total on this spreadsheet must match the total on the 425.OF - Table 1: (see column labeled "</t>
        </r>
        <r>
          <rPr>
            <b/>
            <sz val="14"/>
            <rFont val="Cambria"/>
            <family val="1"/>
          </rPr>
          <t>Accumulative Total</t>
        </r>
        <r>
          <rPr>
            <sz val="14"/>
            <rFont val="Cambria"/>
            <family val="1"/>
          </rPr>
          <t>"). 
If you have any questions please email savila@csd.ca.gov.
Thank You</t>
        </r>
        <r>
          <rPr>
            <b/>
            <sz val="14"/>
            <rFont val="Cambria"/>
            <family val="1"/>
          </rPr>
          <t xml:space="preserve">
 </t>
        </r>
        <r>
          <rPr>
            <sz val="16"/>
            <rFont val="Cambria"/>
            <family val="1"/>
          </rPr>
          <t xml:space="preserve">
</t>
        </r>
        <r>
          <rPr>
            <sz val="20"/>
            <rFont val="Tahoma"/>
            <family val="2"/>
          </rPr>
          <t xml:space="preserve">
</t>
        </r>
      </text>
    </comment>
  </commentList>
</comments>
</file>

<file path=xl/comments7.xml><?xml version="1.0" encoding="utf-8"?>
<comments xmlns="http://schemas.openxmlformats.org/spreadsheetml/2006/main">
  <authors>
    <author>Windows User</author>
  </authors>
  <commentList>
    <comment ref="J28" authorId="0">
      <text>
        <r>
          <rPr>
            <b/>
            <sz val="14"/>
            <rFont val="Cambria"/>
            <family val="1"/>
          </rPr>
          <t>Note:</t>
        </r>
        <r>
          <rPr>
            <sz val="14"/>
            <rFont val="Cambria"/>
            <family val="1"/>
          </rPr>
          <t xml:space="preserve">
List all contract numbers that are listed on this spread sheet for your agency on the top portion of the 425.OF (see column labeled</t>
        </r>
        <r>
          <rPr>
            <b/>
            <sz val="14"/>
            <rFont val="Cambria"/>
            <family val="1"/>
          </rPr>
          <t xml:space="preserve"> "Contract Number"</t>
        </r>
        <r>
          <rPr>
            <sz val="14"/>
            <rFont val="Cambria"/>
            <family val="1"/>
          </rPr>
          <t xml:space="preserve">).
Report all contract dollars for the contracts listed on this spreadsheet for your agency. The accumulative total on this spreadsheet must match the total on the 425.OF - Table 1: (see column labeled </t>
        </r>
        <r>
          <rPr>
            <b/>
            <sz val="14"/>
            <rFont val="Cambria"/>
            <family val="1"/>
          </rPr>
          <t>"Accumulative Total"</t>
        </r>
        <r>
          <rPr>
            <sz val="14"/>
            <rFont val="Cambria"/>
            <family val="1"/>
          </rPr>
          <t>). 
If you have any questions please email savila@csd.ca.gov.
Thank You</t>
        </r>
        <r>
          <rPr>
            <sz val="16"/>
            <rFont val="Cambria"/>
            <family val="1"/>
          </rPr>
          <t xml:space="preserve">
 </t>
        </r>
      </text>
    </comment>
    <comment ref="J79" authorId="0">
      <text>
        <r>
          <rPr>
            <b/>
            <sz val="14"/>
            <rFont val="Cambria"/>
            <family val="1"/>
          </rPr>
          <t xml:space="preserve">Note:
</t>
        </r>
        <r>
          <rPr>
            <sz val="14"/>
            <rFont val="Cambria"/>
            <family val="1"/>
          </rPr>
          <t>List all contract numbers that are listed on this spread sheet for your agency on the top portion of the 425.OF (see column labeled "</t>
        </r>
        <r>
          <rPr>
            <b/>
            <sz val="14"/>
            <rFont val="Cambria"/>
            <family val="1"/>
          </rPr>
          <t>Contract Number</t>
        </r>
        <r>
          <rPr>
            <sz val="14"/>
            <rFont val="Cambria"/>
            <family val="1"/>
          </rPr>
          <t>").
Report all contract dollars for the contracts listed on this spreadsheet for your agency. The accumulative total on this spreadsheet must match the total on the 425.OF - Table 1: (see column labeled "</t>
        </r>
        <r>
          <rPr>
            <b/>
            <sz val="14"/>
            <rFont val="Cambria"/>
            <family val="1"/>
          </rPr>
          <t>Accumulative Total</t>
        </r>
        <r>
          <rPr>
            <sz val="14"/>
            <rFont val="Cambria"/>
            <family val="1"/>
          </rPr>
          <t>"). 
If you have any questions please email savila@csd.ca.gov.
Thank You</t>
        </r>
        <r>
          <rPr>
            <b/>
            <sz val="14"/>
            <rFont val="Cambria"/>
            <family val="1"/>
          </rPr>
          <t xml:space="preserve">
 </t>
        </r>
        <r>
          <rPr>
            <sz val="16"/>
            <rFont val="Cambria"/>
            <family val="1"/>
          </rPr>
          <t xml:space="preserve">
</t>
        </r>
        <r>
          <rPr>
            <sz val="20"/>
            <rFont val="Tahoma"/>
            <family val="2"/>
          </rPr>
          <t xml:space="preserve">
</t>
        </r>
      </text>
    </comment>
  </commentList>
</comments>
</file>

<file path=xl/comments8.xml><?xml version="1.0" encoding="utf-8"?>
<comments xmlns="http://schemas.openxmlformats.org/spreadsheetml/2006/main">
  <authors>
    <author>Windows User</author>
  </authors>
  <commentList>
    <comment ref="J24" authorId="0">
      <text>
        <r>
          <rPr>
            <b/>
            <sz val="14"/>
            <rFont val="Cambria"/>
            <family val="1"/>
          </rPr>
          <t>Note:</t>
        </r>
        <r>
          <rPr>
            <sz val="14"/>
            <rFont val="Cambria"/>
            <family val="1"/>
          </rPr>
          <t xml:space="preserve">
List all contract numbers that are listed on this spread sheet for your agency on the top portion of the 425.OF (see column labeled</t>
        </r>
        <r>
          <rPr>
            <b/>
            <sz val="14"/>
            <rFont val="Cambria"/>
            <family val="1"/>
          </rPr>
          <t xml:space="preserve"> "Contract Number"</t>
        </r>
        <r>
          <rPr>
            <sz val="14"/>
            <rFont val="Cambria"/>
            <family val="1"/>
          </rPr>
          <t xml:space="preserve">).
Report all contract dollars for the contracts listed on this spreadsheet for your agency. The accumulative total on this spreadsheet must match the total on the 425.OF - Table 1: (see column labeled </t>
        </r>
        <r>
          <rPr>
            <b/>
            <sz val="14"/>
            <rFont val="Cambria"/>
            <family val="1"/>
          </rPr>
          <t>"Accumulative Total"</t>
        </r>
        <r>
          <rPr>
            <sz val="14"/>
            <rFont val="Cambria"/>
            <family val="1"/>
          </rPr>
          <t>). 
If you have any questions please email savila@csd.ca.gov.
Thank You</t>
        </r>
        <r>
          <rPr>
            <sz val="16"/>
            <rFont val="Cambria"/>
            <family val="1"/>
          </rPr>
          <t xml:space="preserve">
 </t>
        </r>
      </text>
    </comment>
    <comment ref="J73" authorId="0">
      <text>
        <r>
          <rPr>
            <b/>
            <sz val="14"/>
            <rFont val="Cambria"/>
            <family val="1"/>
          </rPr>
          <t xml:space="preserve">Note:
</t>
        </r>
        <r>
          <rPr>
            <sz val="14"/>
            <rFont val="Cambria"/>
            <family val="1"/>
          </rPr>
          <t>List all contract numbers that are listed on this spread sheet for your agency on the top portion of the 425.OF (see column labeled "</t>
        </r>
        <r>
          <rPr>
            <b/>
            <sz val="14"/>
            <rFont val="Cambria"/>
            <family val="1"/>
          </rPr>
          <t>Contract Number</t>
        </r>
        <r>
          <rPr>
            <sz val="14"/>
            <rFont val="Cambria"/>
            <family val="1"/>
          </rPr>
          <t>").
Report all contract dollars for the contracts listed on this spreadsheet for your agency. The accumulative total on this spreadsheet must match the total on the 425.OF - Table 1: (see column labeled "</t>
        </r>
        <r>
          <rPr>
            <b/>
            <sz val="14"/>
            <rFont val="Cambria"/>
            <family val="1"/>
          </rPr>
          <t>Accumulative Total</t>
        </r>
        <r>
          <rPr>
            <sz val="14"/>
            <rFont val="Cambria"/>
            <family val="1"/>
          </rPr>
          <t>"). 
If you have any questions please email savila@csd.ca.gov.
Thank You</t>
        </r>
        <r>
          <rPr>
            <b/>
            <sz val="14"/>
            <rFont val="Cambria"/>
            <family val="1"/>
          </rPr>
          <t xml:space="preserve">
 </t>
        </r>
        <r>
          <rPr>
            <sz val="16"/>
            <rFont val="Cambria"/>
            <family val="1"/>
          </rPr>
          <t xml:space="preserve">
</t>
        </r>
        <r>
          <rPr>
            <sz val="20"/>
            <rFont val="Tahoma"/>
            <family val="2"/>
          </rPr>
          <t xml:space="preserve">
</t>
        </r>
      </text>
    </comment>
  </commentList>
</comments>
</file>

<file path=xl/comments9.xml><?xml version="1.0" encoding="utf-8"?>
<comments xmlns="http://schemas.openxmlformats.org/spreadsheetml/2006/main">
  <authors>
    <author>Windows User</author>
  </authors>
  <commentList>
    <comment ref="J24" authorId="0">
      <text>
        <r>
          <rPr>
            <b/>
            <sz val="14"/>
            <rFont val="Cambria"/>
            <family val="1"/>
          </rPr>
          <t>Note:</t>
        </r>
        <r>
          <rPr>
            <sz val="14"/>
            <rFont val="Cambria"/>
            <family val="1"/>
          </rPr>
          <t xml:space="preserve">
List all contract numbers that are listed on this spread sheet for your agency on the top portion of the 425.OF (see column labeled</t>
        </r>
        <r>
          <rPr>
            <b/>
            <sz val="14"/>
            <rFont val="Cambria"/>
            <family val="1"/>
          </rPr>
          <t xml:space="preserve"> "Contract Number"</t>
        </r>
        <r>
          <rPr>
            <sz val="14"/>
            <rFont val="Cambria"/>
            <family val="1"/>
          </rPr>
          <t xml:space="preserve">).
Report all contract dollars for the contracts listed on this spreadsheet for your agency. The accumulative total on this spreadsheet must match the total on the 425.OF - Table 1: (see column labeled </t>
        </r>
        <r>
          <rPr>
            <b/>
            <sz val="14"/>
            <rFont val="Cambria"/>
            <family val="1"/>
          </rPr>
          <t>"Accumulative Total"</t>
        </r>
        <r>
          <rPr>
            <sz val="14"/>
            <rFont val="Cambria"/>
            <family val="1"/>
          </rPr>
          <t>). 
If you have any questions please email savila@csd.ca.gov.
Thank You</t>
        </r>
        <r>
          <rPr>
            <sz val="16"/>
            <rFont val="Cambria"/>
            <family val="1"/>
          </rPr>
          <t xml:space="preserve">
 </t>
        </r>
      </text>
    </comment>
    <comment ref="J73" authorId="0">
      <text>
        <r>
          <rPr>
            <b/>
            <sz val="14"/>
            <rFont val="Cambria"/>
            <family val="1"/>
          </rPr>
          <t xml:space="preserve">Note:
</t>
        </r>
        <r>
          <rPr>
            <sz val="14"/>
            <rFont val="Cambria"/>
            <family val="1"/>
          </rPr>
          <t>List all contract numbers that are listed on this spread sheet for your agency on the top portion of the 425.OF (see column labeled "</t>
        </r>
        <r>
          <rPr>
            <b/>
            <sz val="14"/>
            <rFont val="Cambria"/>
            <family val="1"/>
          </rPr>
          <t>Contract Number</t>
        </r>
        <r>
          <rPr>
            <sz val="14"/>
            <rFont val="Cambria"/>
            <family val="1"/>
          </rPr>
          <t>").
Report all contract dollars for the contracts listed on this spreadsheet for your agency. The accumulative total on this spreadsheet must match the total on the 425.OF - Table 1: (see column labeled "</t>
        </r>
        <r>
          <rPr>
            <b/>
            <sz val="14"/>
            <rFont val="Cambria"/>
            <family val="1"/>
          </rPr>
          <t>Accumulative Total</t>
        </r>
        <r>
          <rPr>
            <sz val="14"/>
            <rFont val="Cambria"/>
            <family val="1"/>
          </rPr>
          <t>"). 
If you have any questions please email savila@csd.ca.gov.
Thank You</t>
        </r>
        <r>
          <rPr>
            <b/>
            <sz val="14"/>
            <rFont val="Cambria"/>
            <family val="1"/>
          </rPr>
          <t xml:space="preserve">
 </t>
        </r>
        <r>
          <rPr>
            <sz val="16"/>
            <rFont val="Cambria"/>
            <family val="1"/>
          </rPr>
          <t xml:space="preserve">
</t>
        </r>
        <r>
          <rPr>
            <sz val="20"/>
            <rFont val="Tahoma"/>
            <family val="2"/>
          </rPr>
          <t xml:space="preserve">
</t>
        </r>
      </text>
    </comment>
  </commentList>
</comments>
</file>

<file path=xl/sharedStrings.xml><?xml version="1.0" encoding="utf-8"?>
<sst xmlns="http://schemas.openxmlformats.org/spreadsheetml/2006/main" count="2110" uniqueCount="250">
  <si>
    <t>Agency Name:</t>
  </si>
  <si>
    <t>Contract Number:</t>
  </si>
  <si>
    <t>Contact Person:</t>
  </si>
  <si>
    <t>Date:</t>
  </si>
  <si>
    <t>Service Category</t>
  </si>
  <si>
    <t>1.</t>
  </si>
  <si>
    <t>2.</t>
  </si>
  <si>
    <t>3.</t>
  </si>
  <si>
    <t>4.</t>
  </si>
  <si>
    <t>5.</t>
  </si>
  <si>
    <t>6.</t>
  </si>
  <si>
    <t>7.</t>
  </si>
  <si>
    <t>8.</t>
  </si>
  <si>
    <t>9.</t>
  </si>
  <si>
    <t>10.</t>
  </si>
  <si>
    <t>Totals:</t>
  </si>
  <si>
    <t>Employment</t>
  </si>
  <si>
    <t xml:space="preserve">Education </t>
  </si>
  <si>
    <t>Income Management</t>
  </si>
  <si>
    <t>Housing</t>
  </si>
  <si>
    <t>Emergency Services</t>
  </si>
  <si>
    <t>Nutrition</t>
  </si>
  <si>
    <t>Self Sufficiency</t>
  </si>
  <si>
    <t>Health</t>
  </si>
  <si>
    <t>Other*</t>
  </si>
  <si>
    <t>CSBG Funds</t>
  </si>
  <si>
    <t>Linkages</t>
  </si>
  <si>
    <t>CSBG Expenditures by Service Category</t>
  </si>
  <si>
    <t>Demographic Category</t>
  </si>
  <si>
    <t xml:space="preserve">           Phone Number:</t>
  </si>
  <si>
    <t xml:space="preserve">                 E-mail address:</t>
  </si>
  <si>
    <t>11F-</t>
  </si>
  <si>
    <t>ACAP</t>
  </si>
  <si>
    <t>North Coast Opportunities</t>
  </si>
  <si>
    <t>Native American Indians</t>
  </si>
  <si>
    <t>Karuk</t>
  </si>
  <si>
    <t>NCIDC (Core Funding)</t>
  </si>
  <si>
    <t>LA City/County NAIC</t>
  </si>
  <si>
    <t>Migrant &amp; Seasonal Farmworkers</t>
  </si>
  <si>
    <t>Community Design Center</t>
  </si>
  <si>
    <t>Del Norte Senior Center</t>
  </si>
  <si>
    <t xml:space="preserve">Rural Community </t>
  </si>
  <si>
    <t>awarded remaining dollars for ACAP contract</t>
  </si>
  <si>
    <t>Limited Purpose Agencies(Discretionary Funds)</t>
  </si>
  <si>
    <t>Limited Purpose Contract</t>
  </si>
  <si>
    <t>Karuk (Core Funding)</t>
  </si>
  <si>
    <t>Agency Name</t>
  </si>
  <si>
    <t xml:space="preserve"> Contract Amount</t>
  </si>
  <si>
    <t>Berkeley CAA</t>
  </si>
  <si>
    <t>City of Oakland, DHS</t>
  </si>
  <si>
    <t>Amador/Tuolumne CAA</t>
  </si>
  <si>
    <t xml:space="preserve">CAA of Butte County </t>
  </si>
  <si>
    <r>
      <rPr>
        <sz val="11"/>
        <rFont val="Calibri"/>
        <family val="2"/>
      </rPr>
      <t>Calaveras</t>
    </r>
    <r>
      <rPr>
        <sz val="10"/>
        <rFont val="Arial"/>
        <family val="0"/>
      </rPr>
      <t xml:space="preserve"> -Mariposa CAA</t>
    </r>
  </si>
  <si>
    <t>El Dorado County DHS</t>
  </si>
  <si>
    <t>Fresno County EOC</t>
  </si>
  <si>
    <t>Glenn County HRA</t>
  </si>
  <si>
    <t>Redwood CAA</t>
  </si>
  <si>
    <t>Campesinos Unidos, Inc.</t>
  </si>
  <si>
    <t>CAP of Kern</t>
  </si>
  <si>
    <t>Kings CAO, Inc.</t>
  </si>
  <si>
    <t>Lassen/Plumas/Sierra CAA</t>
  </si>
  <si>
    <t xml:space="preserve">Foothill Unity Center </t>
  </si>
  <si>
    <t>Long Beach CSDC, Inc.</t>
  </si>
  <si>
    <t>City of Los Angeles , CDD, HS &amp; NDD</t>
  </si>
  <si>
    <t>County of Los Angeles, DPSS</t>
  </si>
  <si>
    <t>CAP of Madera County</t>
  </si>
  <si>
    <t>Community Action Marin</t>
  </si>
  <si>
    <t>Merced County CAA</t>
  </si>
  <si>
    <r>
      <rPr>
        <sz val="11"/>
        <rFont val="Calibri"/>
        <family val="2"/>
      </rPr>
      <t>Modoc</t>
    </r>
    <r>
      <rPr>
        <sz val="10"/>
        <rFont val="Arial"/>
        <family val="0"/>
      </rPr>
      <t>-Siskiyou CAA</t>
    </r>
  </si>
  <si>
    <t>Monterey County CAP</t>
  </si>
  <si>
    <t>Community Action Napa Valley</t>
  </si>
  <si>
    <t>CAP of Orange County</t>
  </si>
  <si>
    <t>County of Placer DHHS</t>
  </si>
  <si>
    <t>CAP of Riverside County</t>
  </si>
  <si>
    <t>Sacramento Employment &amp; Training Agency</t>
  </si>
  <si>
    <t>San Benito County DCS &amp; WD</t>
  </si>
  <si>
    <t>CAP of San Bernardino County</t>
  </si>
  <si>
    <t>County of San Diego, HHSA, CAP</t>
  </si>
  <si>
    <t>EOC of San Francisco</t>
  </si>
  <si>
    <t xml:space="preserve">San Joaquin County Dept. of Aging </t>
  </si>
  <si>
    <t>CAP of San Luis Obispo County, Inc.</t>
  </si>
  <si>
    <t>San Mateo -TBD</t>
  </si>
  <si>
    <t>CAC Santa Barbara County, Inc.</t>
  </si>
  <si>
    <t>Sacred Heart Community Services</t>
  </si>
  <si>
    <t>CAB of Santa Cruz County, Inc.</t>
  </si>
  <si>
    <t>Shasta County CAA</t>
  </si>
  <si>
    <t>CAP of Solano County</t>
  </si>
  <si>
    <t>CAP of Sonoma County</t>
  </si>
  <si>
    <t>Central Valley Opportunity Center, Inc.</t>
  </si>
  <si>
    <t>Sutter County CAA</t>
  </si>
  <si>
    <t>Tehama County CAA</t>
  </si>
  <si>
    <t>Community Services &amp; Employment Training, Inc.</t>
  </si>
  <si>
    <t>Community Action of Ventura County, Inc.</t>
  </si>
  <si>
    <t>County of Yolo, Dept of employment &amp; Social Services</t>
  </si>
  <si>
    <t>California Human Development Corporation</t>
  </si>
  <si>
    <t>Proteus, Inc.</t>
  </si>
  <si>
    <t>CUI see contract #4263 for combined $</t>
  </si>
  <si>
    <t>CVOC see contract #4249 for combined $</t>
  </si>
  <si>
    <t xml:space="preserve">2011 CSBG and Discretionary Funds </t>
  </si>
  <si>
    <t>Contract Number</t>
  </si>
  <si>
    <r>
      <t xml:space="preserve">Accumulative Total  
</t>
    </r>
    <r>
      <rPr>
        <b/>
        <sz val="10"/>
        <rFont val="Arial"/>
        <family val="2"/>
      </rPr>
      <t>(This total must match the total on the 425.OF)</t>
    </r>
  </si>
  <si>
    <r>
      <t xml:space="preserve">Accumulative Total  
</t>
    </r>
    <r>
      <rPr>
        <b/>
        <sz val="10"/>
        <rFont val="Arial"/>
        <family val="2"/>
      </rPr>
      <t>(This must match the total on the 425.OF)</t>
    </r>
  </si>
  <si>
    <t xml:space="preserve">Nevada County Dept of Housing </t>
  </si>
  <si>
    <t>Yuba County CSC</t>
  </si>
  <si>
    <t>Center of Employment Training</t>
  </si>
  <si>
    <t>Contra Costa Employment &amp; HS</t>
  </si>
  <si>
    <t xml:space="preserve">Inyo Mono Advocates for CA </t>
  </si>
  <si>
    <t>NCIDC includes NCIDC/LIFE (core funding)</t>
  </si>
  <si>
    <r>
      <t>awarded NCO (</t>
    </r>
    <r>
      <rPr>
        <sz val="10"/>
        <color indexed="10"/>
        <rFont val="Arial"/>
        <family val="2"/>
      </rPr>
      <t>L</t>
    </r>
    <r>
      <rPr>
        <sz val="10"/>
        <color indexed="10"/>
        <rFont val="Arial"/>
        <family val="2"/>
      </rPr>
      <t>ake</t>
    </r>
    <r>
      <rPr>
        <sz val="10"/>
        <rFont val="Arial"/>
        <family val="2"/>
      </rPr>
      <t>) contract</t>
    </r>
  </si>
  <si>
    <t>Disc.</t>
  </si>
  <si>
    <t>MSFW</t>
  </si>
  <si>
    <t>1/20/12 - I spoke with Leslie and explained to her that Luz contrac as not been executed. Leslie told me to check with the field rep. I spoke with Jady and she said the 2011 contract will be returned in February 212.. I will hide these dollars for next years report 2012.</t>
  </si>
  <si>
    <t>This agency has closed its doors and has only spent 48,259.63 there is a remaining 12,911.16 that is left in this contract. 1/18/12 - Luz said we need to submit a closeout letter and make recommendation for the remaining dollars. 1/20/12 - Leslie asked me to email her this infomation and she will forward this info to Sukie.  we may need to report the 12,911.16 on next years 2012 CSBG IS report.</t>
  </si>
  <si>
    <t>San Mateo County</t>
  </si>
  <si>
    <t>MSFW (see MSFW)</t>
  </si>
  <si>
    <t xml:space="preserve">Limited Purpose Contract </t>
  </si>
  <si>
    <t>1/20/12 - I spoke with Leslie regarding the 510,055 contract. Luz said this contract has not been executed. Leslie asked me to check with Field rep.(Diamond) and Luz is correct this contract has not been amended yet. I will hide these dollars and report next years CSBGIS 2012  .. Agency add the 510,055 so leslie said just leave it becasue they are short staff.</t>
  </si>
  <si>
    <t>Frist agency only report the $256,687 then submit revised for the total amount. 511,673</t>
  </si>
  <si>
    <t>Adjusted - this is the final after all reports were submitted.</t>
  </si>
  <si>
    <t>(see LPA)</t>
  </si>
  <si>
    <t xml:space="preserve">Disc.  </t>
  </si>
  <si>
    <t>Youth    (Individuals aged 12-18)</t>
  </si>
  <si>
    <t>Seniors    (Individuals aged 55 and up)</t>
  </si>
  <si>
    <t xml:space="preserve">2013 CSBG and Discretionary Funds </t>
  </si>
  <si>
    <t>13F-</t>
  </si>
  <si>
    <t>CVOC (see contract #3047 for combined $)</t>
  </si>
  <si>
    <t>CUI see contract #3013 for combined $</t>
  </si>
  <si>
    <t>Del Norte Senior Center (see contract #3008 for combined $)</t>
  </si>
  <si>
    <t>Project Go, Placer County</t>
  </si>
  <si>
    <t xml:space="preserve">2012 CSBG and Discretionary Funds </t>
  </si>
  <si>
    <t>12F-</t>
  </si>
  <si>
    <t>CVOC (see contract #4447 for combined $)</t>
  </si>
  <si>
    <t>CUI see contract #4413 for combined $</t>
  </si>
  <si>
    <t>Del Norte Senior Center (see contract #4408 for combined $)</t>
  </si>
  <si>
    <t xml:space="preserve">3124 - contract funds of 17,239.82 were disencumbered agency received a total of 57,567.18 for this contract.  </t>
  </si>
  <si>
    <t>Discretionary</t>
  </si>
  <si>
    <t xml:space="preserve">Discretionary  </t>
  </si>
  <si>
    <t xml:space="preserve">Inyo Mono Advocates for Community Action, Inc. </t>
  </si>
  <si>
    <t>Contra Costa Employment &amp; Human Services Dept.</t>
  </si>
  <si>
    <t>Fresno County Economic Opportunity Commission</t>
  </si>
  <si>
    <t>Redwood Community Action Agency</t>
  </si>
  <si>
    <t>Lassen/Plumas/Sierra Community Action Agency</t>
  </si>
  <si>
    <t>Merced County Community Action Agency</t>
  </si>
  <si>
    <t>Modoc-Siskiyou Community Action Agency</t>
  </si>
  <si>
    <t>Shasta County Community Action Agency</t>
  </si>
  <si>
    <t>Sutter County Community Action Agency</t>
  </si>
  <si>
    <t>Tehama County Community Action Agency</t>
  </si>
  <si>
    <t>Berkeley Community Action Agency</t>
  </si>
  <si>
    <t>Amador/Tuolumne Community Action Agency</t>
  </si>
  <si>
    <t>Calaveras-Mariposa Community Action Agency</t>
  </si>
  <si>
    <t>City of Oakland, Department of Human Services</t>
  </si>
  <si>
    <t xml:space="preserve">Community Action Agency of Butte County, Inc. </t>
  </si>
  <si>
    <t>El Dorado County Health &amp; Human Services Agency</t>
  </si>
  <si>
    <t>Glenn County Human Resources Agency</t>
  </si>
  <si>
    <t>Community Action Partnership of Kern</t>
  </si>
  <si>
    <t>Kings Community Action Organization, Inc.</t>
  </si>
  <si>
    <t>Long Beach Community Action Partnership</t>
  </si>
  <si>
    <t>County of Los Angeles, Dept. of Public Social Services</t>
  </si>
  <si>
    <t>City of Los Angeles , Community Development Department</t>
  </si>
  <si>
    <t>Monterey County Community Action Partnership</t>
  </si>
  <si>
    <t>Community Action Partnership of Orange County</t>
  </si>
  <si>
    <t>Community Action Partnership of Riverside County</t>
  </si>
  <si>
    <t>Community Action Partnership of San Bernardino County</t>
  </si>
  <si>
    <t>Community Action Partnership of San Luis Obispo County, Inc.</t>
  </si>
  <si>
    <t>Community Action Partnership of Solano County</t>
  </si>
  <si>
    <t>Community Action Partnership of Sonoma County</t>
  </si>
  <si>
    <t>Community Action Partnership of Madera County</t>
  </si>
  <si>
    <t>Nevada County Dept. of Housing and Communty Services</t>
  </si>
  <si>
    <t>Project Go, Inc.</t>
  </si>
  <si>
    <t>San Benito County Dept. of Community Services &amp; Workforce</t>
  </si>
  <si>
    <t>County of San Diego, Health &amp; Human Services Agency, CAP</t>
  </si>
  <si>
    <t>Economic  Opportunity Council of San Francisco</t>
  </si>
  <si>
    <t>San Joaquin County Dept. of Aging &amp; Community Services</t>
  </si>
  <si>
    <t>San Mateo County Human Services Agency</t>
  </si>
  <si>
    <t>Community Action Commission Santa Barbara County, Inc.</t>
  </si>
  <si>
    <t>Community Action Board of Santa Cruz County, Inc.</t>
  </si>
  <si>
    <t>County of Yolo, Dept of Employment &amp; Social Services</t>
  </si>
  <si>
    <t>Yuba County Community Services Commission</t>
  </si>
  <si>
    <t>Northern California Indian Dev. Council Inc. (Core Funding)</t>
  </si>
  <si>
    <t>LA City/County Native American Indian Commission</t>
  </si>
  <si>
    <t xml:space="preserve">California Human Development </t>
  </si>
  <si>
    <t>Center for Employment Training</t>
  </si>
  <si>
    <t xml:space="preserve">Rural Community Assistance Corporation </t>
  </si>
  <si>
    <t xml:space="preserve">Migrant &amp; Seasonal Farmworkers </t>
  </si>
  <si>
    <t>Northern California Indian Dev. Council Inc. (core funding)</t>
  </si>
  <si>
    <t>Nevada County Dept. of Housing and Community Services</t>
  </si>
  <si>
    <t>County of Yolo, Dept. of Employment &amp; Social Services</t>
  </si>
  <si>
    <t>Economic Opportunity Council of San Francisco</t>
  </si>
  <si>
    <t>Karuk Tribe of California (Core Funding)</t>
  </si>
  <si>
    <t>Northern California Indian Dev. Council Inc. &amp; LIFE (core funding)</t>
  </si>
  <si>
    <t xml:space="preserve">Limited Purpose Agency </t>
  </si>
  <si>
    <t>Description of the programs(s) included in "Other" service category:</t>
  </si>
  <si>
    <t>Of the CSBG funds reported above how much was used for administration.</t>
  </si>
  <si>
    <t xml:space="preserve">2014 CSBG and Discretionary Funds </t>
  </si>
  <si>
    <t>14F-</t>
  </si>
  <si>
    <r>
      <rPr>
        <b/>
        <sz val="10"/>
        <rFont val="Times New Roman"/>
        <family val="1"/>
      </rPr>
      <t>Note:</t>
    </r>
    <r>
      <rPr>
        <sz val="10"/>
        <rFont val="Times New Roman"/>
        <family val="1"/>
      </rPr>
      <t xml:space="preserve"> to move straight down the column use the</t>
    </r>
    <r>
      <rPr>
        <b/>
        <sz val="10"/>
        <rFont val="Times New Roman"/>
        <family val="1"/>
      </rPr>
      <t xml:space="preserve"> "enter"</t>
    </r>
    <r>
      <rPr>
        <sz val="10"/>
        <rFont val="Times New Roman"/>
        <family val="1"/>
      </rPr>
      <t xml:space="preserve"> key. </t>
    </r>
  </si>
  <si>
    <r>
      <t xml:space="preserve">Fresno County Economic Opportunity Commission </t>
    </r>
    <r>
      <rPr>
        <sz val="8"/>
        <rFont val="Arial"/>
        <family val="2"/>
      </rPr>
      <t>(60,000 + 10,000)</t>
    </r>
  </si>
  <si>
    <r>
      <t xml:space="preserve">Kings Community Action Organization, Inc. </t>
    </r>
    <r>
      <rPr>
        <sz val="8"/>
        <rFont val="Arial"/>
        <family val="2"/>
      </rPr>
      <t>(60,000-18,141)</t>
    </r>
  </si>
  <si>
    <r>
      <t xml:space="preserve">Community Action Partnership of Kern </t>
    </r>
    <r>
      <rPr>
        <sz val="8"/>
        <rFont val="Arial"/>
        <family val="2"/>
      </rPr>
      <t>(60,000)</t>
    </r>
  </si>
  <si>
    <r>
      <t xml:space="preserve">Community Action Partnership of Madera County </t>
    </r>
    <r>
      <rPr>
        <sz val="8"/>
        <rFont val="Arial"/>
        <family val="2"/>
      </rPr>
      <t>(60,000)</t>
    </r>
  </si>
  <si>
    <r>
      <t xml:space="preserve">Merced County Community Action Agency </t>
    </r>
    <r>
      <rPr>
        <sz val="8"/>
        <rFont val="Arial"/>
        <family val="2"/>
      </rPr>
      <t>(60,000)</t>
    </r>
  </si>
  <si>
    <r>
      <t xml:space="preserve">Monterey County Community Action Partnership </t>
    </r>
    <r>
      <rPr>
        <sz val="8"/>
        <rFont val="Arial"/>
        <family val="2"/>
      </rPr>
      <t>(60,000-5,000)</t>
    </r>
  </si>
  <si>
    <r>
      <t xml:space="preserve">Community Action Board of Santa Cruz County, Inc. </t>
    </r>
    <r>
      <rPr>
        <sz val="8"/>
        <rFont val="Arial"/>
        <family val="2"/>
      </rPr>
      <t>(60,000-5,000)</t>
    </r>
  </si>
  <si>
    <r>
      <t xml:space="preserve">Central Valley Opportunity Center, Inc. </t>
    </r>
    <r>
      <rPr>
        <sz val="8"/>
        <rFont val="Arial"/>
        <family val="2"/>
      </rPr>
      <t>(60,000 + 18,141)</t>
    </r>
  </si>
  <si>
    <r>
      <t xml:space="preserve">Migrant &amp; Seasonal Farmworkers </t>
    </r>
    <r>
      <rPr>
        <sz val="8"/>
        <rFont val="Arial"/>
        <family val="2"/>
      </rPr>
      <t>(100,000)</t>
    </r>
  </si>
  <si>
    <r>
      <t xml:space="preserve">Community Services &amp; Employment Training, Inc. </t>
    </r>
    <r>
      <rPr>
        <sz val="8"/>
        <rFont val="Arial"/>
        <family val="2"/>
      </rPr>
      <t>(60,000)</t>
    </r>
  </si>
  <si>
    <r>
      <t xml:space="preserve">California Human Development </t>
    </r>
    <r>
      <rPr>
        <sz val="8"/>
        <rFont val="Arial"/>
        <family val="2"/>
      </rPr>
      <t>(100,000)</t>
    </r>
  </si>
  <si>
    <r>
      <t xml:space="preserve">Proteus, Inc. </t>
    </r>
    <r>
      <rPr>
        <sz val="8"/>
        <rFont val="Arial"/>
        <family val="2"/>
      </rPr>
      <t>(100,000)</t>
    </r>
  </si>
  <si>
    <r>
      <t xml:space="preserve">Center for Employment Training </t>
    </r>
    <r>
      <rPr>
        <sz val="8"/>
        <rFont val="Arial"/>
        <family val="2"/>
      </rPr>
      <t>(100,000)</t>
    </r>
  </si>
  <si>
    <r>
      <t xml:space="preserve">Nevada County Dept. of Housing and Community Services </t>
    </r>
    <r>
      <rPr>
        <sz val="8"/>
        <rFont val="Arial"/>
        <family val="2"/>
      </rPr>
      <t>(6,409)</t>
    </r>
  </si>
  <si>
    <t>Table 1:  Expenditures By Service Category, Program Year 2016</t>
  </si>
  <si>
    <t>Table 2:  Expenditures for Services by Demographic Category, Program Year 2016</t>
  </si>
  <si>
    <t xml:space="preserve">2016 CSBG and Discretionary Funds </t>
  </si>
  <si>
    <t>16F-</t>
  </si>
  <si>
    <t>Plumas Co Comm Dev (Lassen/Plumas/Sierra)</t>
  </si>
  <si>
    <t>County of Yolo, HHSA</t>
  </si>
  <si>
    <t>15F-</t>
  </si>
  <si>
    <t>CSD 425-OF</t>
  </si>
  <si>
    <t>Helpful Hints:</t>
  </si>
  <si>
    <t>Table 1: Expenditures by Service Category, Program Year 2016</t>
  </si>
  <si>
    <t>The nine service categories are as follows:</t>
  </si>
  <si>
    <t>NOTE: Include all programs, including those for youth and seniors. Every senior and youth program will fit into one of the ten categories provided in Table 1. Table 2: will further identify the funds allocated to the youth and senior demographic category.</t>
  </si>
  <si>
    <t>Table 2: Expenditures for Services by Demographic Category, Program Year 2016</t>
  </si>
  <si>
    <r>
      <rPr>
        <b/>
        <sz val="10"/>
        <rFont val="Arial"/>
        <family val="2"/>
      </rPr>
      <t>Of the CSBG funds reported above how much was used for administration:</t>
    </r>
    <r>
      <rPr>
        <sz val="10"/>
        <rFont val="Arial"/>
        <family val="0"/>
      </rPr>
      <t xml:space="preserve"> Enter the amount of the CSBG funds reported in Table 1 that were expended for administrative purposes.</t>
    </r>
  </si>
  <si>
    <t>Please enter the total amount of CSBG funds used to support the youth and senior activities/programs in the Column titled CSBG funds. Administrative costs supported by CSBG should be included as costs of providing a given service. NOTE: This information contains programs that were already included under the ten service categories listed in Table 1.</t>
  </si>
  <si>
    <t>Revised 2016</t>
  </si>
  <si>
    <r>
      <rPr>
        <b/>
        <sz val="10"/>
        <rFont val="Arial"/>
        <family val="2"/>
      </rPr>
      <t xml:space="preserve">Purpose: </t>
    </r>
    <r>
      <rPr>
        <sz val="10"/>
        <rFont val="Arial"/>
        <family val="0"/>
      </rPr>
      <t>This form collects expenditures by Service Category on the services/programs that were provided to low-income people and communities with CSBG resources in 2016.</t>
    </r>
  </si>
  <si>
    <t>ü</t>
  </si>
  <si>
    <t>Youth are considered those persons age 12-18.</t>
  </si>
  <si>
    <t>Seniors are considered those persons age 55 and up.</t>
  </si>
  <si>
    <t>Remember this form is for CSBG and any discretionary funds from CSD for 2016 program year. CSD has added a tab on the 425.OF form titled “2016 CSBG and Discretionary funds” that were awarded in 2016. The total dollars on the 425.OF must match the column titled “Accumulative Total” from the spreadsheet “2016 CSBG and Discretionary Funds” for your agency. Note: Even if you did not fully spend these dollars in 2016, you will need to report based on the budget reports that were approved by CSD.</t>
  </si>
  <si>
    <t>Do not place N/A or any characters other than numerical values in the spaces provided. Leave the cell blank if there is no data to report.</t>
  </si>
  <si>
    <t>Administrative cost for CSBG reporting is defined by the Office of Community Services as; equivalent to typical indirect costs or overhead. As distinguished from program administration or management expenditures that qualify as direct costs, administrative cost refer to central executive functions that do not directly support a specific project or service incurred for common objective that benefits multiple programs administered by your agency.</t>
  </si>
  <si>
    <r>
      <t>Please enter the total amount of CSBG funds expended or approved by CSD to spend to support the activities/programs in each of the Service Categories in the Column titled CSBG funds. Administrative costs supported by CSBG should be included as costs of providing a given service. CSBG projects/programs have multiple purposes, strategies, and recipient groups. Only the</t>
    </r>
    <r>
      <rPr>
        <b/>
        <u val="single"/>
        <sz val="10"/>
        <rFont val="Arial"/>
        <family val="2"/>
      </rPr>
      <t xml:space="preserve"> primary purpose</t>
    </r>
    <r>
      <rPr>
        <sz val="10"/>
        <rFont val="Arial"/>
        <family val="0"/>
      </rPr>
      <t xml:space="preserve"> of a project can be considered in determining where on the CSD 425.OF to enter the project/programs data.</t>
    </r>
  </si>
  <si>
    <r>
      <rPr>
        <b/>
        <sz val="10"/>
        <rFont val="Arial"/>
        <family val="2"/>
      </rPr>
      <t>Youth programs</t>
    </r>
    <r>
      <rPr>
        <sz val="10"/>
        <rFont val="Arial"/>
        <family val="0"/>
      </rPr>
      <t xml:space="preserve"> are defined as those that serve individuals aged 12-18. Include all programs that are designed specifically to meet the needs of young people and serve the age range of 12-18, even if the program includes slightly older or younger clients (i.e. programs that serve clients aged 10-17 or 12-21).</t>
    </r>
  </si>
  <si>
    <r>
      <rPr>
        <b/>
        <sz val="10"/>
        <rFont val="Arial"/>
        <family val="2"/>
      </rPr>
      <t>Senior programs</t>
    </r>
    <r>
      <rPr>
        <sz val="10"/>
        <rFont val="Arial"/>
        <family val="0"/>
      </rPr>
      <t xml:space="preserve"> are defined as those that serve individuals aged 55 and up. Include all programs that are designed specifically to meet the needs of seniors and serve the age range of 55 and older, even if the program only includes clients who are older than 55 (i.e. programs that serve clients aged 65 and older).</t>
    </r>
  </si>
  <si>
    <t>CSBG FISCAL DATA--OTHER FUNDS REPORT FORM</t>
  </si>
  <si>
    <t>9.   Health</t>
  </si>
  <si>
    <t>8.   Self-Sufficiency</t>
  </si>
  <si>
    <t>7.   Linkages</t>
  </si>
  <si>
    <t>6.   Nutrition</t>
  </si>
  <si>
    <t>4.   Housing</t>
  </si>
  <si>
    <r>
      <rPr>
        <b/>
        <sz val="10"/>
        <rFont val="Arial"/>
        <family val="2"/>
      </rPr>
      <t>10. Other:</t>
    </r>
    <r>
      <rPr>
        <sz val="10"/>
        <rFont val="Arial"/>
        <family val="0"/>
      </rPr>
      <t xml:space="preserve"> Other should be used only when activities do not fit within the nine established categories.</t>
    </r>
  </si>
  <si>
    <t>5.   Emergency Services</t>
  </si>
  <si>
    <t>3.   Income Management</t>
  </si>
  <si>
    <t>2.   Education</t>
  </si>
  <si>
    <t>1.   Employment</t>
  </si>
  <si>
    <r>
      <t xml:space="preserve">Once all the expenditures have been placed in the appropriate service category, please identify, at the bottom of Table 1, the amount of </t>
    </r>
    <r>
      <rPr>
        <u val="single"/>
        <sz val="10"/>
        <rFont val="Arial"/>
        <family val="2"/>
      </rPr>
      <t>administrative expenditures</t>
    </r>
    <r>
      <rPr>
        <sz val="10"/>
        <rFont val="Arial"/>
        <family val="2"/>
      </rPr>
      <t>** reported above.</t>
    </r>
  </si>
  <si>
    <r>
      <t xml:space="preserve">The “Other” category should only be used if the information </t>
    </r>
    <r>
      <rPr>
        <u val="single"/>
        <sz val="10"/>
        <rFont val="Arial"/>
        <family val="2"/>
      </rPr>
      <t>cannot</t>
    </r>
    <r>
      <rPr>
        <sz val="10"/>
        <rFont val="Arial"/>
        <family val="2"/>
      </rPr>
      <t xml:space="preserve"> be reported in the provided categories. In the box labeled with an asterisk (*) describe the “Other” programs.</t>
    </r>
  </si>
  <si>
    <r>
      <t xml:space="preserve">To decide how to classify each project/program, first determine the project/programs </t>
    </r>
    <r>
      <rPr>
        <u val="single"/>
        <sz val="10"/>
        <rFont val="Arial"/>
        <family val="2"/>
      </rPr>
      <t>primary purpose</t>
    </r>
    <r>
      <rPr>
        <sz val="10"/>
        <rFont val="Arial"/>
        <family val="2"/>
      </rPr>
      <t>*, then assign it to whichever of the nine CSBG categories it most closely matches.</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</si>
</sst>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0.00;\-#,##0.00;;@"/>
    <numFmt numFmtId="166" formatCode="&quot;$&quot;#,##0.00"/>
    <numFmt numFmtId="167" formatCode="[$-409]dddd\,\ mmmm\ dd\,\ yyyy"/>
    <numFmt numFmtId="168" formatCode="00000"/>
    <numFmt numFmtId="169" formatCode="&quot;$&quot;#,##0"/>
    <numFmt numFmtId="170" formatCode="&quot;Yes&quot;;&quot;Yes&quot;;&quot;No&quot;"/>
    <numFmt numFmtId="171" formatCode="&quot;True&quot;;&quot;True&quot;;&quot;False&quot;"/>
    <numFmt numFmtId="172" formatCode="&quot;On&quot;;&quot;On&quot;;&quot;Off&quot;"/>
    <numFmt numFmtId="173" formatCode="[$€-2]\ #,##0.00_);[Red]\([$€-2]\ #,##0.00\)"/>
  </numFmts>
  <fonts count="73">
    <font>
      <sz val="10"/>
      <name val="Arial"/>
      <family val="0"/>
    </font>
    <font>
      <sz val="10"/>
      <name val="Times New Roman"/>
      <family val="1"/>
    </font>
    <font>
      <b/>
      <sz val="14"/>
      <name val="Times New Roman"/>
      <family val="1"/>
    </font>
    <font>
      <sz val="12"/>
      <name val="Times New Roman"/>
      <family val="1"/>
    </font>
    <font>
      <b/>
      <sz val="10"/>
      <name val="Arial"/>
      <family val="2"/>
    </font>
    <font>
      <b/>
      <sz val="16"/>
      <name val="Times New Roman"/>
      <family val="1"/>
    </font>
    <font>
      <b/>
      <sz val="10"/>
      <name val="Times New Roman"/>
      <family val="1"/>
    </font>
    <font>
      <u val="single"/>
      <sz val="10"/>
      <color indexed="12"/>
      <name val="Arial"/>
      <family val="2"/>
    </font>
    <font>
      <u val="single"/>
      <sz val="10"/>
      <color indexed="36"/>
      <name val="Arial"/>
      <family val="2"/>
    </font>
    <font>
      <sz val="10"/>
      <name val="Cambria"/>
      <family val="1"/>
    </font>
    <font>
      <sz val="11"/>
      <name val="Calibri"/>
      <family val="2"/>
    </font>
    <font>
      <sz val="10"/>
      <color indexed="10"/>
      <name val="Arial"/>
      <family val="2"/>
    </font>
    <font>
      <b/>
      <sz val="11"/>
      <name val="Arial"/>
      <family val="2"/>
    </font>
    <font>
      <sz val="20"/>
      <name val="Tahoma"/>
      <family val="2"/>
    </font>
    <font>
      <b/>
      <sz val="14"/>
      <name val="Arial"/>
      <family val="2"/>
    </font>
    <font>
      <sz val="9"/>
      <name val="Times New Roman"/>
      <family val="1"/>
    </font>
    <font>
      <b/>
      <sz val="9"/>
      <name val="Times New Roman"/>
      <family val="1"/>
    </font>
    <font>
      <b/>
      <sz val="20"/>
      <name val="Arial"/>
      <family val="2"/>
    </font>
    <font>
      <sz val="20"/>
      <name val="Arial"/>
      <family val="2"/>
    </font>
    <font>
      <sz val="16"/>
      <name val="Cambria"/>
      <family val="1"/>
    </font>
    <font>
      <b/>
      <sz val="14"/>
      <name val="Cambria"/>
      <family val="1"/>
    </font>
    <font>
      <sz val="14"/>
      <name val="Cambria"/>
      <family val="1"/>
    </font>
    <font>
      <sz val="9"/>
      <name val="Tahoma"/>
      <family val="2"/>
    </font>
    <font>
      <b/>
      <sz val="9"/>
      <name val="Tahoma"/>
      <family val="2"/>
    </font>
    <font>
      <sz val="8"/>
      <name val="Arial"/>
      <family val="2"/>
    </font>
    <font>
      <sz val="12"/>
      <name val="Wingdings"/>
      <family val="0"/>
    </font>
    <font>
      <b/>
      <u val="single"/>
      <sz val="10"/>
      <name val="Arial"/>
      <family val="2"/>
    </font>
    <font>
      <i/>
      <sz val="10"/>
      <name val="Arial"/>
      <family val="2"/>
    </font>
    <font>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sz val="10"/>
      <color indexed="8"/>
      <name val="Arial"/>
      <family val="2"/>
    </font>
    <font>
      <sz val="10"/>
      <color indexed="43"/>
      <name val="Times New Roman"/>
      <family val="1"/>
    </font>
    <font>
      <u val="single"/>
      <sz val="10"/>
      <color indexed="56"/>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sz val="10"/>
      <color theme="1"/>
      <name val="Arial"/>
      <family val="2"/>
    </font>
    <font>
      <sz val="10"/>
      <color theme="1"/>
      <name val="Arial"/>
      <family val="2"/>
    </font>
    <font>
      <u val="single"/>
      <sz val="10"/>
      <color theme="3"/>
      <name val="Arial"/>
      <family val="2"/>
    </font>
    <font>
      <sz val="10"/>
      <color theme="2" tint="-0.24993999302387238"/>
      <name val="Times New Roman"/>
      <family val="1"/>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rgb="FFFFFF00"/>
        <bgColor indexed="64"/>
      </patternFill>
    </fill>
    <fill>
      <patternFill patternType="solid">
        <fgColor theme="0" tint="-0.24997000396251678"/>
        <bgColor indexed="64"/>
      </patternFill>
    </fill>
    <fill>
      <patternFill patternType="solid">
        <fgColor theme="0" tint="-0.149959996342659"/>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thin"/>
      <bottom>
        <color indexed="63"/>
      </bottom>
    </border>
    <border>
      <left style="medium"/>
      <right>
        <color indexed="63"/>
      </right>
      <top>
        <color indexed="63"/>
      </top>
      <bottom style="thin"/>
    </border>
    <border>
      <left style="medium"/>
      <right>
        <color indexed="63"/>
      </right>
      <top style="medium"/>
      <bottom>
        <color indexed="63"/>
      </bottom>
    </border>
    <border>
      <left style="medium"/>
      <right>
        <color indexed="63"/>
      </right>
      <top style="thin"/>
      <bottom style="thin"/>
    </border>
    <border>
      <left style="medium"/>
      <right>
        <color indexed="63"/>
      </right>
      <top>
        <color indexed="63"/>
      </top>
      <bottom>
        <color indexed="63"/>
      </bottom>
    </border>
    <border>
      <left>
        <color indexed="63"/>
      </left>
      <right style="medium"/>
      <top style="thin"/>
      <bottom style="thin"/>
    </border>
    <border>
      <left>
        <color indexed="63"/>
      </left>
      <right style="medium"/>
      <top>
        <color indexed="63"/>
      </top>
      <bottom>
        <color indexed="63"/>
      </bottom>
    </border>
    <border>
      <left>
        <color indexed="63"/>
      </left>
      <right style="medium"/>
      <top style="thin"/>
      <bottom>
        <color indexed="63"/>
      </bottom>
    </border>
    <border>
      <left>
        <color indexed="63"/>
      </left>
      <right style="medium"/>
      <top>
        <color indexed="63"/>
      </top>
      <bottom style="thin"/>
    </border>
    <border>
      <left style="thin"/>
      <right style="thin"/>
      <top style="medium"/>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style="medium"/>
    </border>
    <border>
      <left style="thin"/>
      <right style="medium"/>
      <top style="thin"/>
      <bottom style="medium"/>
    </border>
    <border>
      <left style="medium"/>
      <right>
        <color indexed="63"/>
      </right>
      <top style="medium"/>
      <bottom style="medium"/>
    </border>
    <border>
      <left style="thin"/>
      <right style="thin"/>
      <top style="medium"/>
      <bottom style="medium"/>
    </border>
    <border>
      <left style="thin"/>
      <right style="medium"/>
      <top style="medium"/>
      <bottom style="medium"/>
    </border>
    <border>
      <left style="medium"/>
      <right>
        <color indexed="63"/>
      </right>
      <top>
        <color indexed="63"/>
      </top>
      <bottom style="medium"/>
    </border>
    <border>
      <left style="thin"/>
      <right style="thin"/>
      <top>
        <color indexed="63"/>
      </top>
      <bottom style="medium"/>
    </border>
    <border>
      <left style="thin"/>
      <right style="medium"/>
      <top>
        <color indexed="63"/>
      </top>
      <bottom style="medium"/>
    </border>
    <border>
      <left style="medium"/>
      <right>
        <color indexed="63"/>
      </right>
      <top style="thin"/>
      <bottom style="medium"/>
    </border>
    <border>
      <left style="thin"/>
      <right style="medium"/>
      <top style="thin"/>
      <bottom>
        <color indexed="63"/>
      </bottom>
    </border>
    <border>
      <left style="medium"/>
      <right style="thin"/>
      <top style="thin"/>
      <bottom>
        <color indexed="63"/>
      </bottom>
    </border>
    <border>
      <left style="thin"/>
      <right style="medium"/>
      <top>
        <color indexed="63"/>
      </top>
      <bottom style="thin"/>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style="dashed"/>
      <right style="thin"/>
      <top style="medium"/>
      <bottom>
        <color indexed="63"/>
      </bottom>
    </border>
    <border>
      <left style="dashed"/>
      <right style="thin"/>
      <top style="thin"/>
      <bottom>
        <color indexed="63"/>
      </bottom>
    </border>
    <border>
      <left style="dashed"/>
      <right style="thin"/>
      <top>
        <color indexed="63"/>
      </top>
      <bottom>
        <color indexed="63"/>
      </bottom>
    </border>
    <border>
      <left style="dashed"/>
      <right style="thin"/>
      <top style="thin"/>
      <bottom style="thin"/>
    </border>
    <border>
      <left style="dashed"/>
      <right style="thin"/>
      <top>
        <color indexed="63"/>
      </top>
      <bottom style="thin"/>
    </border>
    <border>
      <left style="dashed"/>
      <right style="thin"/>
      <top style="thin"/>
      <bottom style="medium"/>
    </border>
    <border>
      <left style="dashed"/>
      <right style="thin"/>
      <top style="medium"/>
      <bottom style="thin"/>
    </border>
    <border>
      <left style="thin"/>
      <right>
        <color indexed="63"/>
      </right>
      <top style="thin"/>
      <bottom style="medium"/>
    </border>
    <border>
      <left>
        <color indexed="63"/>
      </left>
      <right>
        <color indexed="63"/>
      </right>
      <top style="thin"/>
      <bottom style="thin"/>
    </border>
    <border>
      <left style="thin"/>
      <right>
        <color indexed="63"/>
      </right>
      <top style="medium"/>
      <bottom>
        <color indexed="63"/>
      </bottom>
    </border>
    <border>
      <left style="thin"/>
      <right style="medium"/>
      <top style="thin"/>
      <bottom style="thin"/>
    </border>
    <border>
      <left style="medium"/>
      <right style="thin"/>
      <top>
        <color indexed="63"/>
      </top>
      <bottom style="thin"/>
    </border>
    <border>
      <left>
        <color indexed="63"/>
      </left>
      <right>
        <color indexed="63"/>
      </right>
      <top style="medium"/>
      <bottom>
        <color indexed="63"/>
      </bottom>
    </border>
    <border>
      <left style="medium"/>
      <right style="thin"/>
      <top>
        <color indexed="63"/>
      </top>
      <bottom>
        <color indexed="63"/>
      </bottom>
    </border>
    <border>
      <left style="thin"/>
      <right style="dashed"/>
      <top>
        <color indexed="63"/>
      </top>
      <bottom>
        <color indexed="63"/>
      </bottom>
    </border>
    <border>
      <left style="thin"/>
      <right style="dashed"/>
      <top>
        <color indexed="63"/>
      </top>
      <bottom style="thin"/>
    </border>
    <border>
      <left style="thin"/>
      <right style="medium"/>
      <top style="medium"/>
      <bottom>
        <color indexed="63"/>
      </bottom>
    </border>
    <border>
      <left>
        <color indexed="63"/>
      </left>
      <right style="thin"/>
      <top style="thin"/>
      <bottom style="thin"/>
    </border>
    <border>
      <left style="thin"/>
      <right>
        <color indexed="63"/>
      </right>
      <top style="medium"/>
      <bottom style="medium"/>
    </border>
    <border>
      <left>
        <color indexed="63"/>
      </left>
      <right style="thin"/>
      <top style="medium"/>
      <bottom style="medium"/>
    </border>
    <border>
      <left style="thin"/>
      <right style="medium"/>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thin"/>
      <top>
        <color indexed="63"/>
      </top>
      <bottom>
        <color indexed="63"/>
      </bottom>
    </border>
    <border>
      <left>
        <color indexed="63"/>
      </left>
      <right>
        <color indexed="63"/>
      </right>
      <top>
        <color indexed="63"/>
      </top>
      <bottom style="mediu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color indexed="63"/>
      </right>
      <top style="double"/>
      <bottom style="thin"/>
    </border>
    <border>
      <left>
        <color indexed="63"/>
      </left>
      <right style="thin"/>
      <top style="double"/>
      <bottom style="thin"/>
    </border>
    <border>
      <left style="thin"/>
      <right>
        <color indexed="63"/>
      </right>
      <top style="double"/>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8"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7"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550">
    <xf numFmtId="0" fontId="0" fillId="0" borderId="0" xfId="0" applyAlignment="1">
      <alignment/>
    </xf>
    <xf numFmtId="3" fontId="0" fillId="0" borderId="0" xfId="0" applyNumberFormat="1" applyAlignment="1">
      <alignment/>
    </xf>
    <xf numFmtId="0" fontId="65" fillId="0" borderId="0" xfId="0" applyFont="1" applyAlignment="1">
      <alignment/>
    </xf>
    <xf numFmtId="166" fontId="0" fillId="0" borderId="0" xfId="0" applyNumberFormat="1" applyAlignment="1">
      <alignment/>
    </xf>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169" fontId="65" fillId="0" borderId="0" xfId="0" applyNumberFormat="1" applyFont="1" applyBorder="1" applyAlignment="1">
      <alignment/>
    </xf>
    <xf numFmtId="0" fontId="0" fillId="0" borderId="12" xfId="0" applyBorder="1" applyAlignment="1">
      <alignment/>
    </xf>
    <xf numFmtId="0" fontId="66" fillId="33" borderId="13" xfId="0" applyFont="1" applyFill="1" applyBorder="1" applyAlignment="1">
      <alignment/>
    </xf>
    <xf numFmtId="0" fontId="0" fillId="0" borderId="11" xfId="0" applyFont="1" applyBorder="1" applyAlignment="1">
      <alignment/>
    </xf>
    <xf numFmtId="0" fontId="0" fillId="33" borderId="10" xfId="0" applyFill="1" applyBorder="1" applyAlignment="1">
      <alignment/>
    </xf>
    <xf numFmtId="0" fontId="0" fillId="33" borderId="14" xfId="0" applyFill="1" applyBorder="1" applyAlignment="1">
      <alignment/>
    </xf>
    <xf numFmtId="0" fontId="0" fillId="33" borderId="13" xfId="0" applyFill="1" applyBorder="1" applyAlignment="1">
      <alignment/>
    </xf>
    <xf numFmtId="0" fontId="0" fillId="0" borderId="13" xfId="0" applyBorder="1" applyAlignment="1">
      <alignment/>
    </xf>
    <xf numFmtId="0" fontId="0" fillId="33" borderId="11" xfId="0" applyFont="1" applyFill="1" applyBorder="1" applyAlignment="1">
      <alignment/>
    </xf>
    <xf numFmtId="0" fontId="0" fillId="34" borderId="10" xfId="0" applyFont="1" applyFill="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33" borderId="10" xfId="0" applyFont="1" applyFill="1" applyBorder="1" applyAlignment="1">
      <alignment/>
    </xf>
    <xf numFmtId="0" fontId="0" fillId="0" borderId="10" xfId="0" applyFont="1" applyBorder="1" applyAlignment="1">
      <alignment/>
    </xf>
    <xf numFmtId="0" fontId="0" fillId="33" borderId="11" xfId="0" applyFill="1" applyBorder="1" applyAlignment="1">
      <alignment/>
    </xf>
    <xf numFmtId="0" fontId="10" fillId="0" borderId="10" xfId="0" applyFont="1" applyBorder="1" applyAlignment="1">
      <alignment/>
    </xf>
    <xf numFmtId="0" fontId="10" fillId="0" borderId="14" xfId="0" applyFont="1" applyBorder="1" applyAlignment="1">
      <alignment/>
    </xf>
    <xf numFmtId="0" fontId="10" fillId="0" borderId="11" xfId="0" applyFont="1" applyBorder="1" applyAlignment="1">
      <alignment/>
    </xf>
    <xf numFmtId="0" fontId="0" fillId="33" borderId="14" xfId="0" applyFont="1" applyFill="1" applyBorder="1" applyAlignment="1">
      <alignment/>
    </xf>
    <xf numFmtId="0" fontId="0" fillId="35" borderId="14" xfId="0" applyFill="1" applyBorder="1" applyAlignment="1">
      <alignment/>
    </xf>
    <xf numFmtId="0" fontId="0" fillId="0" borderId="14" xfId="0" applyFont="1" applyBorder="1" applyAlignment="1">
      <alignment/>
    </xf>
    <xf numFmtId="0" fontId="0" fillId="35" borderId="14" xfId="0" applyFont="1" applyFill="1" applyBorder="1" applyAlignment="1">
      <alignment/>
    </xf>
    <xf numFmtId="169" fontId="4" fillId="0" borderId="0" xfId="0" applyNumberFormat="1" applyFont="1" applyAlignment="1">
      <alignment/>
    </xf>
    <xf numFmtId="0" fontId="0" fillId="36" borderId="10" xfId="0" applyFill="1" applyBorder="1" applyAlignment="1">
      <alignment/>
    </xf>
    <xf numFmtId="169" fontId="4" fillId="35" borderId="15" xfId="0" applyNumberFormat="1" applyFont="1" applyFill="1" applyBorder="1" applyAlignment="1">
      <alignment/>
    </xf>
    <xf numFmtId="169" fontId="4" fillId="34" borderId="15" xfId="0" applyNumberFormat="1" applyFont="1" applyFill="1" applyBorder="1" applyAlignment="1">
      <alignment/>
    </xf>
    <xf numFmtId="0" fontId="0" fillId="35" borderId="13" xfId="0" applyFill="1" applyBorder="1" applyAlignment="1">
      <alignment/>
    </xf>
    <xf numFmtId="0" fontId="0" fillId="33" borderId="13" xfId="0" applyFont="1" applyFill="1" applyBorder="1" applyAlignment="1">
      <alignment/>
    </xf>
    <xf numFmtId="0" fontId="0" fillId="33" borderId="13" xfId="0" applyFill="1" applyBorder="1" applyAlignment="1">
      <alignment/>
    </xf>
    <xf numFmtId="169" fontId="4" fillId="33" borderId="15" xfId="0" applyNumberFormat="1" applyFont="1" applyFill="1" applyBorder="1" applyAlignment="1">
      <alignment/>
    </xf>
    <xf numFmtId="169" fontId="4" fillId="0" borderId="15" xfId="0" applyNumberFormat="1" applyFont="1" applyBorder="1" applyAlignment="1">
      <alignment/>
    </xf>
    <xf numFmtId="169" fontId="4" fillId="0" borderId="16" xfId="0" applyNumberFormat="1" applyFont="1" applyBorder="1" applyAlignment="1">
      <alignment/>
    </xf>
    <xf numFmtId="169" fontId="4" fillId="33" borderId="17" xfId="0" applyNumberFormat="1" applyFont="1" applyFill="1" applyBorder="1" applyAlignment="1">
      <alignment/>
    </xf>
    <xf numFmtId="169" fontId="4" fillId="0" borderId="18" xfId="0" applyNumberFormat="1" applyFont="1" applyBorder="1" applyAlignment="1">
      <alignment/>
    </xf>
    <xf numFmtId="169" fontId="0" fillId="35" borderId="15" xfId="0" applyNumberFormat="1" applyFill="1" applyBorder="1" applyAlignment="1">
      <alignment/>
    </xf>
    <xf numFmtId="169" fontId="4" fillId="33" borderId="17" xfId="0" applyNumberFormat="1" applyFont="1" applyFill="1" applyBorder="1" applyAlignment="1">
      <alignment/>
    </xf>
    <xf numFmtId="0" fontId="0" fillId="0" borderId="19" xfId="0" applyBorder="1" applyAlignment="1">
      <alignment/>
    </xf>
    <xf numFmtId="0" fontId="0" fillId="0" borderId="19" xfId="0" applyBorder="1" applyAlignment="1">
      <alignment horizontal="left"/>
    </xf>
    <xf numFmtId="3" fontId="0" fillId="0" borderId="19" xfId="0" applyNumberFormat="1" applyBorder="1" applyAlignment="1">
      <alignment/>
    </xf>
    <xf numFmtId="0" fontId="0" fillId="33" borderId="20" xfId="0" applyFill="1" applyBorder="1" applyAlignment="1">
      <alignment/>
    </xf>
    <xf numFmtId="0" fontId="0" fillId="33" borderId="20" xfId="0" applyFill="1" applyBorder="1" applyAlignment="1">
      <alignment horizontal="left"/>
    </xf>
    <xf numFmtId="3" fontId="66" fillId="33" borderId="20" xfId="0" applyNumberFormat="1" applyFont="1" applyFill="1" applyBorder="1" applyAlignment="1">
      <alignment/>
    </xf>
    <xf numFmtId="0" fontId="0" fillId="0" borderId="21" xfId="0" applyBorder="1" applyAlignment="1">
      <alignment/>
    </xf>
    <xf numFmtId="0" fontId="0" fillId="0" borderId="21" xfId="0" applyBorder="1" applyAlignment="1">
      <alignment horizontal="left"/>
    </xf>
    <xf numFmtId="3" fontId="0" fillId="0" borderId="21" xfId="0" applyNumberFormat="1" applyBorder="1" applyAlignment="1">
      <alignment/>
    </xf>
    <xf numFmtId="0" fontId="0" fillId="0" borderId="22" xfId="0" applyFont="1" applyBorder="1" applyAlignment="1">
      <alignment/>
    </xf>
    <xf numFmtId="0" fontId="0" fillId="0" borderId="22" xfId="0" applyBorder="1" applyAlignment="1">
      <alignment horizontal="left"/>
    </xf>
    <xf numFmtId="3" fontId="0" fillId="0" borderId="22" xfId="0" applyNumberFormat="1" applyBorder="1" applyAlignment="1">
      <alignment/>
    </xf>
    <xf numFmtId="0" fontId="0" fillId="33" borderId="21" xfId="0" applyFill="1" applyBorder="1" applyAlignment="1">
      <alignment/>
    </xf>
    <xf numFmtId="0" fontId="0" fillId="33" borderId="21" xfId="0" applyFill="1" applyBorder="1" applyAlignment="1">
      <alignment horizontal="left"/>
    </xf>
    <xf numFmtId="3" fontId="0" fillId="33" borderId="21" xfId="0" applyNumberFormat="1" applyFill="1" applyBorder="1" applyAlignment="1">
      <alignment/>
    </xf>
    <xf numFmtId="0" fontId="0" fillId="33" borderId="23" xfId="0" applyFill="1" applyBorder="1" applyAlignment="1">
      <alignment/>
    </xf>
    <xf numFmtId="0" fontId="0" fillId="33" borderId="23" xfId="0" applyFill="1" applyBorder="1" applyAlignment="1">
      <alignment horizontal="left"/>
    </xf>
    <xf numFmtId="3" fontId="0" fillId="33" borderId="23" xfId="0" applyNumberFormat="1" applyFill="1" applyBorder="1" applyAlignment="1">
      <alignment/>
    </xf>
    <xf numFmtId="0" fontId="0" fillId="0" borderId="22" xfId="0" applyFill="1" applyBorder="1" applyAlignment="1">
      <alignment/>
    </xf>
    <xf numFmtId="3" fontId="0" fillId="33" borderId="20" xfId="0" applyNumberFormat="1" applyFill="1" applyBorder="1" applyAlignment="1">
      <alignment/>
    </xf>
    <xf numFmtId="0" fontId="0" fillId="0" borderId="20" xfId="0" applyBorder="1" applyAlignment="1">
      <alignment/>
    </xf>
    <xf numFmtId="0" fontId="0" fillId="0" borderId="20" xfId="0" applyBorder="1" applyAlignment="1">
      <alignment horizontal="left"/>
    </xf>
    <xf numFmtId="3" fontId="0" fillId="0" borderId="20" xfId="0" applyNumberFormat="1" applyBorder="1" applyAlignment="1">
      <alignment/>
    </xf>
    <xf numFmtId="0" fontId="0" fillId="0" borderId="22" xfId="0" applyBorder="1" applyAlignment="1">
      <alignment/>
    </xf>
    <xf numFmtId="0" fontId="0" fillId="33" borderId="22" xfId="0" applyFont="1" applyFill="1" applyBorder="1" applyAlignment="1">
      <alignment/>
    </xf>
    <xf numFmtId="0" fontId="0" fillId="33" borderId="22" xfId="0" applyFill="1" applyBorder="1" applyAlignment="1">
      <alignment horizontal="left"/>
    </xf>
    <xf numFmtId="3" fontId="0" fillId="33" borderId="22" xfId="0" applyNumberFormat="1" applyFill="1" applyBorder="1" applyAlignment="1">
      <alignment/>
    </xf>
    <xf numFmtId="0" fontId="0" fillId="34" borderId="21" xfId="0" applyFill="1" applyBorder="1" applyAlignment="1">
      <alignment/>
    </xf>
    <xf numFmtId="0" fontId="0" fillId="34" borderId="21" xfId="0" applyFill="1" applyBorder="1" applyAlignment="1">
      <alignment horizontal="left"/>
    </xf>
    <xf numFmtId="3" fontId="0" fillId="34" borderId="21" xfId="0" applyNumberFormat="1" applyFill="1" applyBorder="1" applyAlignment="1">
      <alignment/>
    </xf>
    <xf numFmtId="0" fontId="0" fillId="0" borderId="23" xfId="0" applyBorder="1" applyAlignment="1">
      <alignment/>
    </xf>
    <xf numFmtId="0" fontId="0" fillId="0" borderId="23" xfId="0" applyBorder="1" applyAlignment="1">
      <alignment horizontal="left"/>
    </xf>
    <xf numFmtId="3" fontId="0" fillId="0" borderId="23" xfId="0" applyNumberFormat="1" applyBorder="1" applyAlignment="1">
      <alignment/>
    </xf>
    <xf numFmtId="0" fontId="0" fillId="33" borderId="22" xfId="0" applyFill="1" applyBorder="1" applyAlignment="1">
      <alignment/>
    </xf>
    <xf numFmtId="0" fontId="0" fillId="34" borderId="23" xfId="0" applyFill="1" applyBorder="1" applyAlignment="1">
      <alignment/>
    </xf>
    <xf numFmtId="0" fontId="0" fillId="34" borderId="23" xfId="0" applyFill="1" applyBorder="1" applyAlignment="1">
      <alignment horizontal="left"/>
    </xf>
    <xf numFmtId="3" fontId="0" fillId="34" borderId="23" xfId="0" applyNumberFormat="1" applyFill="1" applyBorder="1" applyAlignment="1">
      <alignment/>
    </xf>
    <xf numFmtId="0" fontId="0" fillId="34" borderId="22" xfId="0" applyFill="1" applyBorder="1" applyAlignment="1">
      <alignment/>
    </xf>
    <xf numFmtId="0" fontId="0" fillId="34" borderId="22" xfId="0" applyFill="1" applyBorder="1" applyAlignment="1">
      <alignment horizontal="left"/>
    </xf>
    <xf numFmtId="3" fontId="0" fillId="34" borderId="22" xfId="0" applyNumberFormat="1" applyFill="1" applyBorder="1" applyAlignment="1">
      <alignment/>
    </xf>
    <xf numFmtId="0" fontId="0" fillId="35" borderId="23" xfId="0" applyFill="1" applyBorder="1" applyAlignment="1">
      <alignment/>
    </xf>
    <xf numFmtId="3" fontId="0" fillId="35" borderId="23" xfId="0" applyNumberFormat="1" applyFill="1" applyBorder="1" applyAlignment="1">
      <alignment/>
    </xf>
    <xf numFmtId="0" fontId="0" fillId="36" borderId="21" xfId="0" applyFill="1" applyBorder="1" applyAlignment="1">
      <alignment/>
    </xf>
    <xf numFmtId="0" fontId="0" fillId="36" borderId="21" xfId="0" applyFill="1" applyBorder="1" applyAlignment="1">
      <alignment horizontal="left"/>
    </xf>
    <xf numFmtId="3" fontId="0" fillId="36" borderId="21" xfId="0" applyNumberFormat="1" applyFill="1" applyBorder="1" applyAlignment="1">
      <alignment/>
    </xf>
    <xf numFmtId="0" fontId="0" fillId="36" borderId="23" xfId="0" applyFill="1" applyBorder="1" applyAlignment="1">
      <alignment/>
    </xf>
    <xf numFmtId="0" fontId="0" fillId="36" borderId="23" xfId="0" applyFill="1" applyBorder="1" applyAlignment="1">
      <alignment horizontal="left"/>
    </xf>
    <xf numFmtId="3" fontId="0" fillId="36" borderId="23" xfId="0" applyNumberFormat="1" applyFill="1" applyBorder="1" applyAlignment="1">
      <alignment/>
    </xf>
    <xf numFmtId="0" fontId="0" fillId="35" borderId="20" xfId="0" applyFill="1" applyBorder="1" applyAlignment="1">
      <alignment/>
    </xf>
    <xf numFmtId="3" fontId="0" fillId="35" borderId="20" xfId="0" applyNumberFormat="1" applyFill="1" applyBorder="1" applyAlignment="1">
      <alignment/>
    </xf>
    <xf numFmtId="0" fontId="0" fillId="0" borderId="24" xfId="0" applyBorder="1" applyAlignment="1">
      <alignment/>
    </xf>
    <xf numFmtId="3" fontId="0" fillId="0" borderId="24" xfId="0" applyNumberFormat="1" applyBorder="1" applyAlignment="1">
      <alignment/>
    </xf>
    <xf numFmtId="169" fontId="4" fillId="33" borderId="18" xfId="0" applyNumberFormat="1" applyFont="1" applyFill="1" applyBorder="1" applyAlignment="1">
      <alignment/>
    </xf>
    <xf numFmtId="169" fontId="4" fillId="33" borderId="25" xfId="0" applyNumberFormat="1" applyFont="1" applyFill="1" applyBorder="1" applyAlignment="1">
      <alignment/>
    </xf>
    <xf numFmtId="0" fontId="12" fillId="35" borderId="26" xfId="0" applyFont="1" applyFill="1" applyBorder="1" applyAlignment="1">
      <alignment horizontal="center"/>
    </xf>
    <xf numFmtId="0" fontId="12" fillId="35" borderId="27" xfId="0" applyFont="1" applyFill="1" applyBorder="1" applyAlignment="1">
      <alignment horizontal="center" wrapText="1"/>
    </xf>
    <xf numFmtId="0" fontId="12" fillId="35" borderId="28" xfId="0" applyFont="1" applyFill="1" applyBorder="1" applyAlignment="1">
      <alignment horizontal="center" wrapText="1"/>
    </xf>
    <xf numFmtId="0" fontId="12" fillId="35" borderId="29" xfId="0" applyFont="1" applyFill="1" applyBorder="1" applyAlignment="1">
      <alignment horizontal="center"/>
    </xf>
    <xf numFmtId="0" fontId="12" fillId="35" borderId="30" xfId="0" applyFont="1" applyFill="1" applyBorder="1" applyAlignment="1">
      <alignment horizontal="center" wrapText="1"/>
    </xf>
    <xf numFmtId="0" fontId="12" fillId="35" borderId="31" xfId="0" applyFont="1" applyFill="1" applyBorder="1" applyAlignment="1">
      <alignment horizontal="center" wrapText="1"/>
    </xf>
    <xf numFmtId="0" fontId="0" fillId="33" borderId="20" xfId="0" applyFont="1" applyFill="1" applyBorder="1" applyAlignment="1">
      <alignment/>
    </xf>
    <xf numFmtId="0" fontId="0" fillId="34" borderId="11" xfId="0" applyFill="1" applyBorder="1" applyAlignment="1">
      <alignment/>
    </xf>
    <xf numFmtId="0" fontId="0" fillId="0" borderId="32" xfId="0" applyFont="1" applyBorder="1" applyAlignment="1">
      <alignment/>
    </xf>
    <xf numFmtId="0" fontId="0" fillId="36" borderId="14" xfId="0" applyFont="1" applyFill="1" applyBorder="1" applyAlignment="1">
      <alignment/>
    </xf>
    <xf numFmtId="3" fontId="10" fillId="33" borderId="20" xfId="0" applyNumberFormat="1" applyFont="1" applyFill="1" applyBorder="1" applyAlignment="1">
      <alignment/>
    </xf>
    <xf numFmtId="169" fontId="0" fillId="0" borderId="0" xfId="0" applyNumberFormat="1" applyAlignment="1">
      <alignment/>
    </xf>
    <xf numFmtId="3" fontId="4" fillId="0" borderId="0" xfId="0" applyNumberFormat="1" applyFont="1" applyAlignment="1">
      <alignment/>
    </xf>
    <xf numFmtId="169" fontId="4" fillId="0" borderId="17" xfId="0" applyNumberFormat="1" applyFont="1" applyBorder="1" applyAlignment="1">
      <alignment/>
    </xf>
    <xf numFmtId="169" fontId="4" fillId="0" borderId="15" xfId="0" applyNumberFormat="1" applyFont="1" applyBorder="1" applyAlignment="1">
      <alignment/>
    </xf>
    <xf numFmtId="169" fontId="4" fillId="0" borderId="33" xfId="0" applyNumberFormat="1" applyFont="1" applyBorder="1" applyAlignment="1">
      <alignment/>
    </xf>
    <xf numFmtId="169" fontId="4" fillId="33" borderId="16" xfId="0" applyNumberFormat="1" applyFont="1" applyFill="1" applyBorder="1" applyAlignment="1">
      <alignment/>
    </xf>
    <xf numFmtId="169" fontId="4" fillId="36" borderId="18" xfId="0" applyNumberFormat="1" applyFont="1" applyFill="1" applyBorder="1" applyAlignment="1">
      <alignment/>
    </xf>
    <xf numFmtId="0" fontId="0" fillId="33" borderId="34" xfId="0" applyFill="1" applyBorder="1" applyAlignment="1">
      <alignment/>
    </xf>
    <xf numFmtId="169" fontId="0" fillId="0" borderId="0" xfId="0" applyNumberFormat="1" applyBorder="1" applyAlignment="1">
      <alignment/>
    </xf>
    <xf numFmtId="169" fontId="4" fillId="33" borderId="35" xfId="0" applyNumberFormat="1" applyFont="1" applyFill="1" applyBorder="1" applyAlignment="1">
      <alignment/>
    </xf>
    <xf numFmtId="0" fontId="0" fillId="0" borderId="26" xfId="0" applyFont="1" applyBorder="1" applyAlignment="1">
      <alignment/>
    </xf>
    <xf numFmtId="0" fontId="0" fillId="0" borderId="36" xfId="0" applyBorder="1" applyAlignment="1">
      <alignment/>
    </xf>
    <xf numFmtId="0" fontId="0" fillId="0" borderId="36" xfId="0" applyBorder="1" applyAlignment="1">
      <alignment horizontal="left"/>
    </xf>
    <xf numFmtId="3" fontId="0" fillId="0" borderId="36" xfId="0" applyNumberFormat="1" applyBorder="1" applyAlignment="1">
      <alignment/>
    </xf>
    <xf numFmtId="169" fontId="4" fillId="0" borderId="37" xfId="0" applyNumberFormat="1" applyFont="1" applyBorder="1" applyAlignment="1">
      <alignment/>
    </xf>
    <xf numFmtId="0" fontId="0" fillId="34" borderId="0" xfId="0" applyFill="1" applyAlignment="1">
      <alignment/>
    </xf>
    <xf numFmtId="0" fontId="67" fillId="34" borderId="0" xfId="0" applyFont="1" applyFill="1" applyAlignment="1">
      <alignment/>
    </xf>
    <xf numFmtId="0" fontId="0" fillId="34" borderId="0" xfId="0" applyFont="1" applyFill="1" applyAlignment="1">
      <alignment/>
    </xf>
    <xf numFmtId="0" fontId="0" fillId="33" borderId="12" xfId="0" applyFill="1" applyBorder="1" applyAlignment="1">
      <alignment/>
    </xf>
    <xf numFmtId="3" fontId="0" fillId="33" borderId="19" xfId="0" applyNumberFormat="1" applyFill="1" applyBorder="1" applyAlignment="1">
      <alignment/>
    </xf>
    <xf numFmtId="169" fontId="4" fillId="0" borderId="33" xfId="0" applyNumberFormat="1" applyFont="1" applyBorder="1" applyAlignment="1">
      <alignment vertical="top"/>
    </xf>
    <xf numFmtId="0" fontId="0" fillId="0" borderId="38" xfId="0" applyBorder="1" applyAlignment="1">
      <alignment/>
    </xf>
    <xf numFmtId="0" fontId="0" fillId="33" borderId="38" xfId="0" applyFill="1" applyBorder="1" applyAlignment="1">
      <alignment/>
    </xf>
    <xf numFmtId="0" fontId="0" fillId="33" borderId="39" xfId="0" applyFill="1" applyBorder="1" applyAlignment="1">
      <alignment/>
    </xf>
    <xf numFmtId="0" fontId="0" fillId="33" borderId="40" xfId="0" applyFont="1" applyFill="1" applyBorder="1" applyAlignment="1">
      <alignment/>
    </xf>
    <xf numFmtId="0" fontId="0" fillId="0" borderId="41" xfId="0" applyBorder="1" applyAlignment="1">
      <alignment/>
    </xf>
    <xf numFmtId="0" fontId="0" fillId="33" borderId="41" xfId="0" applyFill="1" applyBorder="1" applyAlignment="1">
      <alignment/>
    </xf>
    <xf numFmtId="0" fontId="0" fillId="0" borderId="40" xfId="0" applyBorder="1" applyAlignment="1">
      <alignment/>
    </xf>
    <xf numFmtId="0" fontId="0" fillId="33" borderId="39" xfId="0" applyFont="1" applyFill="1" applyBorder="1" applyAlignment="1">
      <alignment/>
    </xf>
    <xf numFmtId="0" fontId="0" fillId="34" borderId="38" xfId="0" applyFill="1" applyBorder="1" applyAlignment="1">
      <alignment/>
    </xf>
    <xf numFmtId="0" fontId="0" fillId="33" borderId="42" xfId="0" applyFill="1" applyBorder="1" applyAlignment="1">
      <alignment horizontal="left"/>
    </xf>
    <xf numFmtId="0" fontId="0" fillId="0" borderId="43" xfId="0" applyBorder="1" applyAlignment="1">
      <alignment horizontal="left"/>
    </xf>
    <xf numFmtId="0" fontId="0" fillId="33" borderId="43" xfId="0" applyFill="1" applyBorder="1" applyAlignment="1">
      <alignment horizontal="left"/>
    </xf>
    <xf numFmtId="0" fontId="0" fillId="33" borderId="44" xfId="0" applyFill="1" applyBorder="1" applyAlignment="1">
      <alignment horizontal="left"/>
    </xf>
    <xf numFmtId="0" fontId="0" fillId="0" borderId="45" xfId="0" applyBorder="1" applyAlignment="1">
      <alignment horizontal="left"/>
    </xf>
    <xf numFmtId="0" fontId="0" fillId="33" borderId="45" xfId="0" applyFill="1" applyBorder="1" applyAlignment="1">
      <alignment horizontal="left"/>
    </xf>
    <xf numFmtId="0" fontId="0" fillId="0" borderId="46" xfId="0" applyBorder="1" applyAlignment="1">
      <alignment horizontal="left"/>
    </xf>
    <xf numFmtId="0" fontId="0" fillId="33" borderId="46" xfId="0" applyFill="1" applyBorder="1" applyAlignment="1">
      <alignment horizontal="left"/>
    </xf>
    <xf numFmtId="0" fontId="0" fillId="34" borderId="43" xfId="0" applyFill="1" applyBorder="1" applyAlignment="1">
      <alignment horizontal="left"/>
    </xf>
    <xf numFmtId="0" fontId="0" fillId="0" borderId="47" xfId="0" applyBorder="1" applyAlignment="1">
      <alignment horizontal="left"/>
    </xf>
    <xf numFmtId="0" fontId="0" fillId="33" borderId="38" xfId="0" applyFont="1" applyFill="1" applyBorder="1" applyAlignment="1">
      <alignment/>
    </xf>
    <xf numFmtId="0" fontId="0" fillId="34" borderId="39" xfId="0" applyFill="1" applyBorder="1" applyAlignment="1">
      <alignment/>
    </xf>
    <xf numFmtId="0" fontId="0" fillId="33" borderId="48" xfId="0" applyFill="1" applyBorder="1" applyAlignment="1">
      <alignment horizontal="left"/>
    </xf>
    <xf numFmtId="0" fontId="0" fillId="34" borderId="40" xfId="0" applyFill="1" applyBorder="1" applyAlignment="1">
      <alignment/>
    </xf>
    <xf numFmtId="0" fontId="0" fillId="36" borderId="38" xfId="0" applyFill="1" applyBorder="1" applyAlignment="1">
      <alignment/>
    </xf>
    <xf numFmtId="0" fontId="0" fillId="36" borderId="39" xfId="0" applyFill="1" applyBorder="1" applyAlignment="1">
      <alignment/>
    </xf>
    <xf numFmtId="0" fontId="0" fillId="34" borderId="46" xfId="0" applyFill="1" applyBorder="1" applyAlignment="1">
      <alignment horizontal="left"/>
    </xf>
    <xf numFmtId="0" fontId="0" fillId="36" borderId="43" xfId="0" applyFill="1" applyBorder="1" applyAlignment="1">
      <alignment horizontal="left"/>
    </xf>
    <xf numFmtId="0" fontId="0" fillId="36" borderId="44" xfId="0" applyFill="1" applyBorder="1" applyAlignment="1">
      <alignment horizontal="left"/>
    </xf>
    <xf numFmtId="0" fontId="0" fillId="33" borderId="43" xfId="0" applyFill="1" applyBorder="1" applyAlignment="1">
      <alignment/>
    </xf>
    <xf numFmtId="0" fontId="0" fillId="0" borderId="43" xfId="0" applyBorder="1" applyAlignment="1">
      <alignment/>
    </xf>
    <xf numFmtId="0" fontId="0" fillId="0" borderId="49" xfId="0" applyBorder="1" applyAlignment="1">
      <alignment/>
    </xf>
    <xf numFmtId="0" fontId="0" fillId="33" borderId="45" xfId="0" applyFill="1" applyBorder="1" applyAlignment="1">
      <alignment/>
    </xf>
    <xf numFmtId="0" fontId="0" fillId="0" borderId="45" xfId="0" applyBorder="1" applyAlignment="1">
      <alignment/>
    </xf>
    <xf numFmtId="0" fontId="0" fillId="0" borderId="47" xfId="0" applyBorder="1" applyAlignment="1">
      <alignment/>
    </xf>
    <xf numFmtId="169" fontId="4" fillId="34" borderId="25" xfId="0" applyNumberFormat="1" applyFont="1" applyFill="1" applyBorder="1" applyAlignment="1">
      <alignment/>
    </xf>
    <xf numFmtId="0" fontId="0" fillId="33" borderId="46" xfId="0" applyFont="1" applyFill="1" applyBorder="1" applyAlignment="1">
      <alignment horizontal="left"/>
    </xf>
    <xf numFmtId="0" fontId="0" fillId="34" borderId="44" xfId="0" applyFill="1" applyBorder="1" applyAlignment="1">
      <alignment horizontal="left"/>
    </xf>
    <xf numFmtId="0" fontId="10" fillId="33" borderId="10" xfId="0" applyFont="1" applyFill="1" applyBorder="1" applyAlignment="1">
      <alignment/>
    </xf>
    <xf numFmtId="3" fontId="10" fillId="33" borderId="21" xfId="0" applyNumberFormat="1" applyFont="1" applyFill="1" applyBorder="1" applyAlignment="1">
      <alignment/>
    </xf>
    <xf numFmtId="0" fontId="0" fillId="0" borderId="40" xfId="0" applyFont="1" applyBorder="1" applyAlignment="1">
      <alignment/>
    </xf>
    <xf numFmtId="0" fontId="0" fillId="0" borderId="46" xfId="0" applyFont="1" applyBorder="1" applyAlignment="1">
      <alignment horizontal="left"/>
    </xf>
    <xf numFmtId="0" fontId="0" fillId="34" borderId="46" xfId="0" applyFill="1" applyBorder="1" applyAlignment="1">
      <alignment/>
    </xf>
    <xf numFmtId="0" fontId="0" fillId="36" borderId="39" xfId="0" applyFont="1" applyFill="1" applyBorder="1" applyAlignment="1">
      <alignment/>
    </xf>
    <xf numFmtId="0" fontId="0" fillId="0" borderId="0" xfId="0" applyFill="1" applyAlignment="1">
      <alignment/>
    </xf>
    <xf numFmtId="169" fontId="4" fillId="34" borderId="17" xfId="0" applyNumberFormat="1" applyFont="1" applyFill="1" applyBorder="1" applyAlignment="1">
      <alignment/>
    </xf>
    <xf numFmtId="169" fontId="4" fillId="33" borderId="16" xfId="0" applyNumberFormat="1" applyFont="1" applyFill="1" applyBorder="1" applyAlignment="1">
      <alignment/>
    </xf>
    <xf numFmtId="169" fontId="4" fillId="33" borderId="15" xfId="0" applyNumberFormat="1" applyFont="1" applyFill="1" applyBorder="1" applyAlignment="1">
      <alignment/>
    </xf>
    <xf numFmtId="169" fontId="4" fillId="33" borderId="17" xfId="0" applyNumberFormat="1" applyFont="1" applyFill="1" applyBorder="1" applyAlignment="1">
      <alignment/>
    </xf>
    <xf numFmtId="0" fontId="0" fillId="8" borderId="13" xfId="0" applyFill="1" applyBorder="1" applyAlignment="1">
      <alignment/>
    </xf>
    <xf numFmtId="0" fontId="0" fillId="8" borderId="50" xfId="0" applyFill="1" applyBorder="1" applyAlignment="1">
      <alignment/>
    </xf>
    <xf numFmtId="3" fontId="0" fillId="8" borderId="50" xfId="0" applyNumberFormat="1" applyFill="1" applyBorder="1" applyAlignment="1">
      <alignment/>
    </xf>
    <xf numFmtId="169" fontId="0" fillId="8" borderId="15" xfId="0" applyNumberFormat="1" applyFill="1" applyBorder="1" applyAlignment="1">
      <alignment/>
    </xf>
    <xf numFmtId="0" fontId="12" fillId="8" borderId="26" xfId="0" applyFont="1" applyFill="1" applyBorder="1" applyAlignment="1">
      <alignment horizontal="center"/>
    </xf>
    <xf numFmtId="0" fontId="12" fillId="8" borderId="27" xfId="0" applyFont="1" applyFill="1" applyBorder="1" applyAlignment="1">
      <alignment horizontal="center" wrapText="1"/>
    </xf>
    <xf numFmtId="0" fontId="12" fillId="8" borderId="28" xfId="0" applyFont="1" applyFill="1" applyBorder="1" applyAlignment="1">
      <alignment horizontal="center" wrapText="1"/>
    </xf>
    <xf numFmtId="0" fontId="12" fillId="8" borderId="29" xfId="0" applyFont="1" applyFill="1" applyBorder="1" applyAlignment="1">
      <alignment horizontal="center"/>
    </xf>
    <xf numFmtId="0" fontId="12" fillId="8" borderId="30" xfId="0" applyFont="1" applyFill="1" applyBorder="1" applyAlignment="1">
      <alignment horizontal="center" wrapText="1"/>
    </xf>
    <xf numFmtId="0" fontId="12" fillId="8" borderId="31" xfId="0" applyFont="1" applyFill="1" applyBorder="1" applyAlignment="1">
      <alignment horizontal="center" wrapText="1"/>
    </xf>
    <xf numFmtId="169" fontId="4" fillId="8" borderId="15" xfId="0" applyNumberFormat="1" applyFont="1" applyFill="1" applyBorder="1" applyAlignment="1">
      <alignment/>
    </xf>
    <xf numFmtId="0" fontId="0" fillId="8" borderId="13" xfId="0" applyFont="1" applyFill="1" applyBorder="1" applyAlignment="1">
      <alignment/>
    </xf>
    <xf numFmtId="169" fontId="4" fillId="33" borderId="17" xfId="0" applyNumberFormat="1" applyFont="1" applyFill="1" applyBorder="1" applyAlignment="1">
      <alignment/>
    </xf>
    <xf numFmtId="169" fontId="4" fillId="33" borderId="16" xfId="0" applyNumberFormat="1" applyFont="1" applyFill="1" applyBorder="1" applyAlignment="1">
      <alignment/>
    </xf>
    <xf numFmtId="169" fontId="4" fillId="33" borderId="15" xfId="0" applyNumberFormat="1" applyFont="1" applyFill="1" applyBorder="1" applyAlignment="1">
      <alignment/>
    </xf>
    <xf numFmtId="169" fontId="4" fillId="34" borderId="17" xfId="0" applyNumberFormat="1" applyFont="1" applyFill="1" applyBorder="1" applyAlignment="1">
      <alignment/>
    </xf>
    <xf numFmtId="0" fontId="0" fillId="33" borderId="51" xfId="0" applyFont="1" applyFill="1" applyBorder="1" applyAlignment="1">
      <alignment/>
    </xf>
    <xf numFmtId="3" fontId="67" fillId="33" borderId="22" xfId="0" applyNumberFormat="1" applyFont="1" applyFill="1" applyBorder="1" applyAlignment="1">
      <alignment/>
    </xf>
    <xf numFmtId="3" fontId="67" fillId="0" borderId="22" xfId="0" applyNumberFormat="1" applyFont="1" applyBorder="1" applyAlignment="1">
      <alignment/>
    </xf>
    <xf numFmtId="3" fontId="67" fillId="33" borderId="23" xfId="0" applyNumberFormat="1" applyFont="1" applyFill="1" applyBorder="1" applyAlignment="1">
      <alignment/>
    </xf>
    <xf numFmtId="3" fontId="67" fillId="34" borderId="22" xfId="0" applyNumberFormat="1" applyFont="1" applyFill="1" applyBorder="1" applyAlignment="1">
      <alignment/>
    </xf>
    <xf numFmtId="3" fontId="67" fillId="33" borderId="21" xfId="0" applyNumberFormat="1" applyFont="1" applyFill="1" applyBorder="1" applyAlignment="1">
      <alignment/>
    </xf>
    <xf numFmtId="3" fontId="66" fillId="33" borderId="22" xfId="0" applyNumberFormat="1" applyFont="1" applyFill="1" applyBorder="1" applyAlignment="1">
      <alignment/>
    </xf>
    <xf numFmtId="3" fontId="0" fillId="35" borderId="22" xfId="0" applyNumberFormat="1" applyFont="1" applyFill="1" applyBorder="1" applyAlignment="1">
      <alignment/>
    </xf>
    <xf numFmtId="3" fontId="0" fillId="35" borderId="22" xfId="0" applyNumberFormat="1" applyFill="1" applyBorder="1" applyAlignment="1">
      <alignment/>
    </xf>
    <xf numFmtId="3" fontId="67" fillId="34" borderId="23" xfId="0" applyNumberFormat="1" applyFont="1" applyFill="1" applyBorder="1" applyAlignment="1">
      <alignment/>
    </xf>
    <xf numFmtId="3" fontId="67" fillId="36" borderId="23" xfId="0" applyNumberFormat="1" applyFont="1" applyFill="1" applyBorder="1" applyAlignment="1">
      <alignment/>
    </xf>
    <xf numFmtId="169" fontId="4" fillId="34" borderId="17" xfId="0" applyNumberFormat="1" applyFont="1" applyFill="1" applyBorder="1" applyAlignment="1">
      <alignment/>
    </xf>
    <xf numFmtId="169" fontId="4" fillId="33" borderId="16" xfId="0" applyNumberFormat="1" applyFont="1" applyFill="1" applyBorder="1" applyAlignment="1">
      <alignment/>
    </xf>
    <xf numFmtId="169" fontId="4" fillId="33" borderId="15" xfId="0" applyNumberFormat="1" applyFont="1" applyFill="1" applyBorder="1" applyAlignment="1">
      <alignment/>
    </xf>
    <xf numFmtId="169" fontId="4" fillId="33" borderId="17" xfId="0" applyNumberFormat="1" applyFont="1" applyFill="1" applyBorder="1" applyAlignment="1">
      <alignment/>
    </xf>
    <xf numFmtId="169" fontId="4" fillId="0" borderId="16" xfId="0" applyNumberFormat="1" applyFont="1" applyBorder="1" applyAlignment="1">
      <alignment/>
    </xf>
    <xf numFmtId="3" fontId="0" fillId="33" borderId="21" xfId="0" applyNumberFormat="1" applyFont="1" applyFill="1" applyBorder="1" applyAlignment="1">
      <alignment/>
    </xf>
    <xf numFmtId="169" fontId="65" fillId="35" borderId="0" xfId="0" applyNumberFormat="1" applyFont="1" applyFill="1" applyBorder="1" applyAlignment="1">
      <alignment/>
    </xf>
    <xf numFmtId="3" fontId="0" fillId="35" borderId="0" xfId="0" applyNumberFormat="1" applyFill="1" applyAlignment="1">
      <alignment/>
    </xf>
    <xf numFmtId="3" fontId="0" fillId="35" borderId="50" xfId="0" applyNumberFormat="1" applyFill="1" applyBorder="1" applyAlignment="1">
      <alignment/>
    </xf>
    <xf numFmtId="3" fontId="0" fillId="34" borderId="20" xfId="0" applyNumberFormat="1" applyFill="1" applyBorder="1" applyAlignment="1">
      <alignment/>
    </xf>
    <xf numFmtId="3" fontId="0" fillId="34" borderId="22" xfId="0" applyNumberFormat="1" applyFont="1" applyFill="1" applyBorder="1" applyAlignment="1">
      <alignment/>
    </xf>
    <xf numFmtId="169" fontId="4" fillId="33" borderId="52" xfId="0" applyNumberFormat="1" applyFont="1" applyFill="1" applyBorder="1" applyAlignment="1">
      <alignment/>
    </xf>
    <xf numFmtId="0" fontId="0" fillId="0" borderId="53" xfId="0" applyBorder="1" applyAlignment="1">
      <alignment/>
    </xf>
    <xf numFmtId="0" fontId="12" fillId="13" borderId="29" xfId="0" applyFont="1" applyFill="1" applyBorder="1" applyAlignment="1">
      <alignment horizontal="center"/>
    </xf>
    <xf numFmtId="0" fontId="12" fillId="13" borderId="30" xfId="0" applyFont="1" applyFill="1" applyBorder="1" applyAlignment="1">
      <alignment horizontal="center" wrapText="1"/>
    </xf>
    <xf numFmtId="0" fontId="12" fillId="13" borderId="31" xfId="0" applyFont="1" applyFill="1" applyBorder="1" applyAlignment="1">
      <alignment horizontal="center" wrapText="1"/>
    </xf>
    <xf numFmtId="0" fontId="12" fillId="13" borderId="26" xfId="0" applyFont="1" applyFill="1" applyBorder="1" applyAlignment="1">
      <alignment horizontal="center"/>
    </xf>
    <xf numFmtId="0" fontId="12" fillId="13" borderId="27" xfId="0" applyFont="1" applyFill="1" applyBorder="1" applyAlignment="1">
      <alignment horizontal="center" wrapText="1"/>
    </xf>
    <xf numFmtId="0" fontId="12" fillId="13" borderId="28" xfId="0" applyFont="1" applyFill="1" applyBorder="1" applyAlignment="1">
      <alignment horizontal="center" wrapText="1"/>
    </xf>
    <xf numFmtId="0" fontId="0" fillId="13" borderId="13" xfId="0" applyFill="1" applyBorder="1" applyAlignment="1">
      <alignment/>
    </xf>
    <xf numFmtId="0" fontId="0" fillId="13" borderId="50" xfId="0" applyFill="1" applyBorder="1" applyAlignment="1">
      <alignment/>
    </xf>
    <xf numFmtId="3" fontId="0" fillId="13" borderId="50" xfId="0" applyNumberFormat="1" applyFill="1" applyBorder="1" applyAlignment="1">
      <alignment/>
    </xf>
    <xf numFmtId="169" fontId="0" fillId="13" borderId="15" xfId="0" applyNumberFormat="1" applyFill="1" applyBorder="1" applyAlignment="1">
      <alignment/>
    </xf>
    <xf numFmtId="169" fontId="4" fillId="13" borderId="15" xfId="0" applyNumberFormat="1" applyFont="1" applyFill="1" applyBorder="1" applyAlignment="1">
      <alignment/>
    </xf>
    <xf numFmtId="0" fontId="0" fillId="13" borderId="13" xfId="0" applyFont="1" applyFill="1" applyBorder="1" applyAlignment="1">
      <alignment/>
    </xf>
    <xf numFmtId="0" fontId="0" fillId="34" borderId="11" xfId="0" applyFont="1" applyFill="1" applyBorder="1" applyAlignment="1">
      <alignment/>
    </xf>
    <xf numFmtId="0" fontId="0" fillId="0" borderId="44" xfId="0" applyBorder="1" applyAlignment="1">
      <alignment horizontal="left"/>
    </xf>
    <xf numFmtId="3" fontId="0" fillId="33" borderId="22" xfId="0" applyNumberFormat="1" applyFont="1" applyFill="1" applyBorder="1" applyAlignment="1">
      <alignment/>
    </xf>
    <xf numFmtId="0" fontId="0" fillId="34" borderId="40" xfId="0" applyFont="1" applyFill="1" applyBorder="1" applyAlignment="1">
      <alignment/>
    </xf>
    <xf numFmtId="0" fontId="0" fillId="34" borderId="39" xfId="0" applyFont="1" applyFill="1" applyBorder="1" applyAlignment="1">
      <alignment/>
    </xf>
    <xf numFmtId="0" fontId="10" fillId="33" borderId="11" xfId="0" applyFont="1" applyFill="1" applyBorder="1" applyAlignment="1">
      <alignment/>
    </xf>
    <xf numFmtId="3" fontId="10" fillId="33" borderId="22" xfId="0" applyNumberFormat="1" applyFont="1" applyFill="1" applyBorder="1" applyAlignment="1">
      <alignment/>
    </xf>
    <xf numFmtId="0" fontId="0" fillId="0" borderId="39" xfId="0" applyFont="1" applyBorder="1" applyAlignment="1">
      <alignment/>
    </xf>
    <xf numFmtId="3" fontId="0" fillId="0" borderId="22" xfId="0" applyNumberFormat="1" applyFont="1" applyBorder="1" applyAlignment="1">
      <alignment/>
    </xf>
    <xf numFmtId="3" fontId="0" fillId="33" borderId="23" xfId="0" applyNumberFormat="1" applyFont="1" applyFill="1" applyBorder="1" applyAlignment="1">
      <alignment/>
    </xf>
    <xf numFmtId="3" fontId="0" fillId="34" borderId="23" xfId="0" applyNumberFormat="1" applyFont="1" applyFill="1" applyBorder="1" applyAlignment="1">
      <alignment/>
    </xf>
    <xf numFmtId="3" fontId="0" fillId="36" borderId="23" xfId="0" applyNumberFormat="1" applyFont="1" applyFill="1" applyBorder="1" applyAlignment="1">
      <alignment/>
    </xf>
    <xf numFmtId="0" fontId="0" fillId="0" borderId="44" xfId="0" applyBorder="1" applyAlignment="1">
      <alignment/>
    </xf>
    <xf numFmtId="3" fontId="0" fillId="34" borderId="0" xfId="0" applyNumberFormat="1" applyFill="1" applyAlignment="1">
      <alignment/>
    </xf>
    <xf numFmtId="0" fontId="0" fillId="33" borderId="51" xfId="0" applyFill="1" applyBorder="1" applyAlignment="1">
      <alignment/>
    </xf>
    <xf numFmtId="169" fontId="65" fillId="34" borderId="0" xfId="0" applyNumberFormat="1" applyFont="1" applyFill="1" applyBorder="1" applyAlignment="1">
      <alignment/>
    </xf>
    <xf numFmtId="0" fontId="4" fillId="13" borderId="13" xfId="0" applyFont="1" applyFill="1" applyBorder="1" applyAlignment="1">
      <alignment/>
    </xf>
    <xf numFmtId="14" fontId="0" fillId="0" borderId="0" xfId="0" applyNumberFormat="1" applyAlignment="1">
      <alignment horizontal="left"/>
    </xf>
    <xf numFmtId="0" fontId="0" fillId="0" borderId="18" xfId="0" applyBorder="1" applyAlignment="1">
      <alignment/>
    </xf>
    <xf numFmtId="169" fontId="4" fillId="33" borderId="17" xfId="0" applyNumberFormat="1" applyFont="1" applyFill="1" applyBorder="1" applyAlignment="1">
      <alignment/>
    </xf>
    <xf numFmtId="169" fontId="4" fillId="33" borderId="15" xfId="0" applyNumberFormat="1" applyFont="1" applyFill="1" applyBorder="1" applyAlignment="1">
      <alignment/>
    </xf>
    <xf numFmtId="169" fontId="4" fillId="33" borderId="16" xfId="0" applyNumberFormat="1" applyFont="1" applyFill="1" applyBorder="1" applyAlignment="1">
      <alignment/>
    </xf>
    <xf numFmtId="169" fontId="4" fillId="34" borderId="16" xfId="0" applyNumberFormat="1" applyFont="1" applyFill="1" applyBorder="1" applyAlignment="1">
      <alignment/>
    </xf>
    <xf numFmtId="0" fontId="0" fillId="33" borderId="40" xfId="0" applyFill="1" applyBorder="1" applyAlignment="1">
      <alignment/>
    </xf>
    <xf numFmtId="0" fontId="0" fillId="33" borderId="44" xfId="0" applyFill="1" applyBorder="1" applyAlignment="1">
      <alignment/>
    </xf>
    <xf numFmtId="0" fontId="0" fillId="34" borderId="10" xfId="0" applyFill="1" applyBorder="1" applyAlignment="1">
      <alignment/>
    </xf>
    <xf numFmtId="0" fontId="0" fillId="34" borderId="14" xfId="0" applyFont="1" applyFill="1" applyBorder="1" applyAlignment="1">
      <alignment/>
    </xf>
    <xf numFmtId="0" fontId="0" fillId="34" borderId="43" xfId="0" applyFill="1" applyBorder="1" applyAlignment="1">
      <alignment/>
    </xf>
    <xf numFmtId="0" fontId="0" fillId="0" borderId="54" xfId="0" applyFont="1" applyBorder="1" applyAlignment="1">
      <alignment/>
    </xf>
    <xf numFmtId="0" fontId="0" fillId="0" borderId="54" xfId="0" applyBorder="1" applyAlignment="1">
      <alignment/>
    </xf>
    <xf numFmtId="0" fontId="0" fillId="0" borderId="54" xfId="0" applyBorder="1" applyAlignment="1">
      <alignment horizontal="left"/>
    </xf>
    <xf numFmtId="3" fontId="0" fillId="0" borderId="54" xfId="0" applyNumberFormat="1" applyBorder="1" applyAlignment="1">
      <alignment/>
    </xf>
    <xf numFmtId="169" fontId="4" fillId="0" borderId="54" xfId="0" applyNumberFormat="1" applyFont="1" applyBorder="1" applyAlignment="1">
      <alignment/>
    </xf>
    <xf numFmtId="0" fontId="0" fillId="33" borderId="55" xfId="0" applyFont="1" applyFill="1" applyBorder="1" applyAlignment="1">
      <alignment/>
    </xf>
    <xf numFmtId="0" fontId="0" fillId="33" borderId="56" xfId="0" applyFont="1" applyFill="1" applyBorder="1" applyAlignment="1">
      <alignment/>
    </xf>
    <xf numFmtId="0" fontId="0" fillId="33" borderId="57" xfId="0" applyFont="1" applyFill="1" applyBorder="1" applyAlignment="1">
      <alignment/>
    </xf>
    <xf numFmtId="0" fontId="0" fillId="0" borderId="38" xfId="0" applyFont="1" applyBorder="1" applyAlignment="1">
      <alignment/>
    </xf>
    <xf numFmtId="0" fontId="0" fillId="33" borderId="44" xfId="0" applyFont="1" applyFill="1" applyBorder="1" applyAlignment="1">
      <alignment horizontal="left"/>
    </xf>
    <xf numFmtId="169" fontId="4" fillId="33" borderId="52" xfId="0" applyNumberFormat="1" applyFont="1" applyFill="1" applyBorder="1" applyAlignment="1">
      <alignment/>
    </xf>
    <xf numFmtId="0" fontId="0" fillId="33" borderId="12" xfId="0" applyFont="1" applyFill="1" applyBorder="1" applyAlignment="1">
      <alignment/>
    </xf>
    <xf numFmtId="0" fontId="0" fillId="33" borderId="42" xfId="0" applyFont="1" applyFill="1" applyBorder="1" applyAlignment="1">
      <alignment horizontal="left"/>
    </xf>
    <xf numFmtId="3" fontId="0" fillId="33" borderId="19" xfId="0" applyNumberFormat="1" applyFont="1" applyFill="1" applyBorder="1" applyAlignment="1">
      <alignment/>
    </xf>
    <xf numFmtId="0" fontId="0" fillId="0" borderId="43" xfId="0" applyFont="1" applyBorder="1" applyAlignment="1">
      <alignment horizontal="left"/>
    </xf>
    <xf numFmtId="3" fontId="0" fillId="0" borderId="21" xfId="0" applyNumberFormat="1" applyFont="1" applyBorder="1" applyAlignment="1">
      <alignment/>
    </xf>
    <xf numFmtId="0" fontId="0" fillId="33" borderId="43" xfId="0" applyFont="1" applyFill="1" applyBorder="1" applyAlignment="1">
      <alignment horizontal="left"/>
    </xf>
    <xf numFmtId="0" fontId="0" fillId="0" borderId="41" xfId="0" applyFont="1" applyBorder="1" applyAlignment="1">
      <alignment/>
    </xf>
    <xf numFmtId="0" fontId="0" fillId="0" borderId="45" xfId="0" applyFont="1" applyBorder="1" applyAlignment="1">
      <alignment horizontal="left"/>
    </xf>
    <xf numFmtId="3" fontId="0" fillId="0" borderId="20" xfId="0" applyNumberFormat="1" applyFont="1" applyBorder="1" applyAlignment="1">
      <alignment/>
    </xf>
    <xf numFmtId="0" fontId="0" fillId="33" borderId="41" xfId="0" applyFont="1" applyFill="1" applyBorder="1" applyAlignment="1">
      <alignment/>
    </xf>
    <xf numFmtId="0" fontId="0" fillId="33" borderId="45" xfId="0" applyFont="1" applyFill="1" applyBorder="1" applyAlignment="1">
      <alignment horizontal="left"/>
    </xf>
    <xf numFmtId="3" fontId="0" fillId="33" borderId="20" xfId="0" applyNumberFormat="1" applyFont="1" applyFill="1" applyBorder="1" applyAlignment="1">
      <alignment/>
    </xf>
    <xf numFmtId="0" fontId="0" fillId="0" borderId="44" xfId="0" applyFont="1" applyBorder="1" applyAlignment="1">
      <alignment horizontal="left"/>
    </xf>
    <xf numFmtId="3" fontId="0" fillId="0" borderId="23" xfId="0" applyNumberFormat="1" applyFont="1" applyBorder="1" applyAlignment="1">
      <alignment/>
    </xf>
    <xf numFmtId="0" fontId="0" fillId="33" borderId="34" xfId="0" applyFont="1" applyFill="1" applyBorder="1" applyAlignment="1">
      <alignment/>
    </xf>
    <xf numFmtId="0" fontId="0" fillId="34" borderId="38" xfId="0" applyFont="1" applyFill="1" applyBorder="1" applyAlignment="1">
      <alignment/>
    </xf>
    <xf numFmtId="0" fontId="0" fillId="34" borderId="43" xfId="0" applyFont="1" applyFill="1" applyBorder="1" applyAlignment="1">
      <alignment horizontal="left"/>
    </xf>
    <xf numFmtId="3" fontId="0" fillId="34" borderId="21" xfId="0" applyNumberFormat="1" applyFont="1" applyFill="1" applyBorder="1" applyAlignment="1">
      <alignment/>
    </xf>
    <xf numFmtId="0" fontId="0" fillId="34" borderId="44" xfId="0" applyFont="1" applyFill="1" applyBorder="1" applyAlignment="1">
      <alignment horizontal="left"/>
    </xf>
    <xf numFmtId="0" fontId="0" fillId="34" borderId="46" xfId="0" applyFont="1" applyFill="1" applyBorder="1" applyAlignment="1">
      <alignment horizontal="left"/>
    </xf>
    <xf numFmtId="0" fontId="0" fillId="0" borderId="47" xfId="0" applyFont="1" applyBorder="1" applyAlignment="1">
      <alignment horizontal="left"/>
    </xf>
    <xf numFmtId="0" fontId="0" fillId="13" borderId="50" xfId="0" applyFont="1" applyFill="1" applyBorder="1" applyAlignment="1">
      <alignment/>
    </xf>
    <xf numFmtId="3" fontId="0" fillId="13" borderId="50" xfId="0" applyNumberFormat="1" applyFont="1" applyFill="1" applyBorder="1" applyAlignment="1">
      <alignment/>
    </xf>
    <xf numFmtId="169" fontId="0" fillId="13" borderId="15" xfId="0" applyNumberFormat="1" applyFont="1" applyFill="1" applyBorder="1" applyAlignment="1">
      <alignment/>
    </xf>
    <xf numFmtId="0" fontId="0" fillId="36" borderId="44" xfId="0" applyFont="1" applyFill="1" applyBorder="1" applyAlignment="1">
      <alignment horizontal="left"/>
    </xf>
    <xf numFmtId="0" fontId="0" fillId="0" borderId="18" xfId="0" applyFont="1" applyBorder="1" applyAlignment="1">
      <alignment/>
    </xf>
    <xf numFmtId="0" fontId="0" fillId="34" borderId="43" xfId="0" applyFont="1" applyFill="1" applyBorder="1" applyAlignment="1">
      <alignment/>
    </xf>
    <xf numFmtId="0" fontId="0" fillId="33" borderId="43" xfId="0" applyFont="1" applyFill="1" applyBorder="1" applyAlignment="1">
      <alignment/>
    </xf>
    <xf numFmtId="0" fontId="0" fillId="33" borderId="44" xfId="0" applyFont="1" applyFill="1" applyBorder="1" applyAlignment="1">
      <alignment/>
    </xf>
    <xf numFmtId="0" fontId="0" fillId="0" borderId="43" xfId="0" applyFont="1" applyBorder="1" applyAlignment="1">
      <alignment/>
    </xf>
    <xf numFmtId="0" fontId="0" fillId="33" borderId="45" xfId="0" applyFont="1" applyFill="1" applyBorder="1" applyAlignment="1">
      <alignment/>
    </xf>
    <xf numFmtId="0" fontId="0" fillId="0" borderId="49" xfId="0" applyFont="1" applyBorder="1" applyAlignment="1">
      <alignment/>
    </xf>
    <xf numFmtId="0" fontId="0" fillId="0" borderId="47" xfId="0" applyFont="1" applyBorder="1" applyAlignment="1">
      <alignment/>
    </xf>
    <xf numFmtId="3" fontId="0" fillId="0" borderId="24" xfId="0" applyNumberFormat="1" applyFont="1" applyBorder="1" applyAlignment="1">
      <alignment/>
    </xf>
    <xf numFmtId="14" fontId="0" fillId="0" borderId="0" xfId="0" applyNumberFormat="1" applyFont="1" applyAlignment="1">
      <alignment horizontal="left"/>
    </xf>
    <xf numFmtId="169" fontId="68" fillId="34" borderId="0" xfId="0" applyNumberFormat="1" applyFont="1" applyFill="1" applyBorder="1" applyAlignment="1">
      <alignment/>
    </xf>
    <xf numFmtId="169" fontId="4" fillId="33" borderId="33" xfId="0" applyNumberFormat="1" applyFont="1" applyFill="1" applyBorder="1" applyAlignment="1">
      <alignment/>
    </xf>
    <xf numFmtId="169" fontId="4" fillId="33" borderId="17" xfId="0" applyNumberFormat="1" applyFont="1" applyFill="1" applyBorder="1" applyAlignment="1">
      <alignment/>
    </xf>
    <xf numFmtId="169" fontId="4" fillId="33" borderId="15" xfId="0" applyNumberFormat="1" applyFont="1" applyFill="1" applyBorder="1" applyAlignment="1">
      <alignment/>
    </xf>
    <xf numFmtId="169" fontId="4" fillId="33" borderId="58" xfId="0" applyNumberFormat="1" applyFont="1" applyFill="1" applyBorder="1" applyAlignment="1">
      <alignment/>
    </xf>
    <xf numFmtId="169" fontId="4" fillId="34" borderId="17" xfId="0" applyNumberFormat="1" applyFont="1" applyFill="1" applyBorder="1" applyAlignment="1">
      <alignment/>
    </xf>
    <xf numFmtId="169" fontId="4" fillId="34" borderId="16" xfId="0" applyNumberFormat="1" applyFont="1" applyFill="1" applyBorder="1" applyAlignment="1">
      <alignment/>
    </xf>
    <xf numFmtId="0" fontId="4" fillId="13" borderId="10" xfId="0" applyFont="1" applyFill="1" applyBorder="1" applyAlignment="1">
      <alignment/>
    </xf>
    <xf numFmtId="0" fontId="0" fillId="34" borderId="55" xfId="0" applyFont="1" applyFill="1" applyBorder="1" applyAlignment="1">
      <alignment/>
    </xf>
    <xf numFmtId="0" fontId="0" fillId="34" borderId="44" xfId="0" applyFont="1" applyFill="1" applyBorder="1" applyAlignment="1">
      <alignment/>
    </xf>
    <xf numFmtId="0" fontId="0" fillId="0" borderId="55" xfId="0" applyFont="1" applyBorder="1" applyAlignment="1">
      <alignment/>
    </xf>
    <xf numFmtId="0" fontId="0" fillId="0" borderId="53" xfId="0" applyFont="1" applyBorder="1" applyAlignment="1">
      <alignment/>
    </xf>
    <xf numFmtId="0" fontId="0" fillId="33" borderId="53" xfId="0" applyFont="1" applyFill="1" applyBorder="1" applyAlignment="1">
      <alignment/>
    </xf>
    <xf numFmtId="169" fontId="4" fillId="33" borderId="33" xfId="0" applyNumberFormat="1" applyFont="1" applyFill="1" applyBorder="1" applyAlignment="1">
      <alignment/>
    </xf>
    <xf numFmtId="169" fontId="4" fillId="33" borderId="15" xfId="0" applyNumberFormat="1" applyFont="1" applyFill="1" applyBorder="1" applyAlignment="1">
      <alignment/>
    </xf>
    <xf numFmtId="0" fontId="12" fillId="10" borderId="29" xfId="0" applyFont="1" applyFill="1" applyBorder="1" applyAlignment="1">
      <alignment horizontal="center"/>
    </xf>
    <xf numFmtId="0" fontId="12" fillId="10" borderId="30" xfId="0" applyFont="1" applyFill="1" applyBorder="1" applyAlignment="1">
      <alignment horizontal="center" wrapText="1"/>
    </xf>
    <xf numFmtId="0" fontId="12" fillId="10" borderId="31" xfId="0" applyFont="1" applyFill="1" applyBorder="1" applyAlignment="1">
      <alignment horizontal="center" wrapText="1"/>
    </xf>
    <xf numFmtId="0" fontId="12" fillId="10" borderId="26" xfId="0" applyFont="1" applyFill="1" applyBorder="1" applyAlignment="1">
      <alignment horizontal="center"/>
    </xf>
    <xf numFmtId="0" fontId="12" fillId="10" borderId="27" xfId="0" applyFont="1" applyFill="1" applyBorder="1" applyAlignment="1">
      <alignment horizontal="center" wrapText="1"/>
    </xf>
    <xf numFmtId="0" fontId="12" fillId="10" borderId="28" xfId="0" applyFont="1" applyFill="1" applyBorder="1" applyAlignment="1">
      <alignment horizontal="center" wrapText="1"/>
    </xf>
    <xf numFmtId="0" fontId="0" fillId="0" borderId="14" xfId="0" applyFont="1" applyFill="1" applyBorder="1" applyAlignment="1">
      <alignment/>
    </xf>
    <xf numFmtId="0" fontId="0" fillId="33" borderId="21" xfId="0" applyFont="1" applyFill="1" applyBorder="1" applyAlignment="1">
      <alignment/>
    </xf>
    <xf numFmtId="0" fontId="0" fillId="0" borderId="21" xfId="0" applyFont="1" applyBorder="1" applyAlignment="1">
      <alignment/>
    </xf>
    <xf numFmtId="0" fontId="0" fillId="34" borderId="22" xfId="0" applyFont="1" applyFill="1" applyBorder="1" applyAlignment="1">
      <alignment/>
    </xf>
    <xf numFmtId="0" fontId="69" fillId="33" borderId="44" xfId="0" applyFont="1" applyFill="1" applyBorder="1" applyAlignment="1">
      <alignment horizontal="left"/>
    </xf>
    <xf numFmtId="3" fontId="69" fillId="33" borderId="23" xfId="0" applyNumberFormat="1" applyFont="1" applyFill="1" applyBorder="1" applyAlignment="1">
      <alignment/>
    </xf>
    <xf numFmtId="0" fontId="69" fillId="0" borderId="44" xfId="0" applyFont="1" applyBorder="1" applyAlignment="1">
      <alignment horizontal="left"/>
    </xf>
    <xf numFmtId="3" fontId="69" fillId="0" borderId="23" xfId="0" applyNumberFormat="1" applyFont="1" applyBorder="1" applyAlignment="1">
      <alignment/>
    </xf>
    <xf numFmtId="0" fontId="69" fillId="33" borderId="46" xfId="0" applyFont="1" applyFill="1" applyBorder="1" applyAlignment="1">
      <alignment horizontal="left"/>
    </xf>
    <xf numFmtId="3" fontId="69" fillId="33" borderId="22" xfId="0" applyNumberFormat="1" applyFont="1" applyFill="1" applyBorder="1" applyAlignment="1">
      <alignment/>
    </xf>
    <xf numFmtId="0" fontId="69" fillId="34" borderId="44" xfId="0" applyFont="1" applyFill="1" applyBorder="1" applyAlignment="1">
      <alignment horizontal="left"/>
    </xf>
    <xf numFmtId="3" fontId="69" fillId="34" borderId="23" xfId="0" applyNumberFormat="1" applyFont="1" applyFill="1" applyBorder="1" applyAlignment="1">
      <alignment/>
    </xf>
    <xf numFmtId="0" fontId="69" fillId="0" borderId="46" xfId="0" applyFont="1" applyBorder="1" applyAlignment="1">
      <alignment horizontal="left"/>
    </xf>
    <xf numFmtId="3" fontId="69" fillId="0" borderId="22" xfId="0" applyNumberFormat="1" applyFont="1" applyBorder="1" applyAlignment="1">
      <alignment/>
    </xf>
    <xf numFmtId="0" fontId="69" fillId="0" borderId="43" xfId="0" applyFont="1" applyBorder="1" applyAlignment="1">
      <alignment horizontal="left"/>
    </xf>
    <xf numFmtId="3" fontId="69" fillId="0" borderId="21" xfId="0" applyNumberFormat="1" applyFont="1" applyBorder="1" applyAlignment="1">
      <alignment/>
    </xf>
    <xf numFmtId="0" fontId="69" fillId="33" borderId="43" xfId="0" applyFont="1" applyFill="1" applyBorder="1" applyAlignment="1">
      <alignment horizontal="left"/>
    </xf>
    <xf numFmtId="3" fontId="69" fillId="33" borderId="21" xfId="0" applyNumberFormat="1" applyFont="1" applyFill="1" applyBorder="1" applyAlignment="1">
      <alignment/>
    </xf>
    <xf numFmtId="0" fontId="69" fillId="0" borderId="21" xfId="0" applyFont="1" applyBorder="1" applyAlignment="1">
      <alignment horizontal="left"/>
    </xf>
    <xf numFmtId="0" fontId="69" fillId="34" borderId="22" xfId="0" applyFont="1" applyFill="1" applyBorder="1" applyAlignment="1">
      <alignment horizontal="left"/>
    </xf>
    <xf numFmtId="3" fontId="69" fillId="34" borderId="22" xfId="0" applyNumberFormat="1" applyFont="1" applyFill="1" applyBorder="1" applyAlignment="1">
      <alignment/>
    </xf>
    <xf numFmtId="0" fontId="69" fillId="34" borderId="43" xfId="0" applyFont="1" applyFill="1" applyBorder="1" applyAlignment="1">
      <alignment horizontal="left"/>
    </xf>
    <xf numFmtId="3" fontId="69" fillId="34" borderId="21" xfId="0" applyNumberFormat="1" applyFont="1" applyFill="1" applyBorder="1" applyAlignment="1">
      <alignment/>
    </xf>
    <xf numFmtId="0" fontId="69" fillId="33" borderId="21" xfId="0" applyFont="1" applyFill="1" applyBorder="1" applyAlignment="1">
      <alignment horizontal="left"/>
    </xf>
    <xf numFmtId="0" fontId="69" fillId="33" borderId="22" xfId="0" applyFont="1" applyFill="1" applyBorder="1" applyAlignment="1">
      <alignment horizontal="left"/>
    </xf>
    <xf numFmtId="0" fontId="69" fillId="33" borderId="14" xfId="0" applyFont="1" applyFill="1" applyBorder="1" applyAlignment="1">
      <alignment/>
    </xf>
    <xf numFmtId="0" fontId="0" fillId="0" borderId="22" xfId="0" applyFont="1" applyFill="1" applyBorder="1" applyAlignment="1">
      <alignment/>
    </xf>
    <xf numFmtId="0" fontId="0" fillId="0" borderId="22" xfId="0" applyFont="1" applyBorder="1" applyAlignment="1">
      <alignment horizontal="left"/>
    </xf>
    <xf numFmtId="0" fontId="25" fillId="34" borderId="0" xfId="0" applyFont="1" applyFill="1" applyAlignment="1">
      <alignment vertical="top"/>
    </xf>
    <xf numFmtId="0" fontId="0" fillId="34" borderId="0" xfId="0" applyFont="1" applyFill="1" applyAlignment="1">
      <alignment/>
    </xf>
    <xf numFmtId="0" fontId="0" fillId="34" borderId="0" xfId="0" applyFill="1" applyAlignment="1">
      <alignment vertical="top"/>
    </xf>
    <xf numFmtId="0" fontId="4" fillId="34" borderId="41" xfId="0" applyFont="1" applyFill="1" applyBorder="1" applyAlignment="1">
      <alignment/>
    </xf>
    <xf numFmtId="0" fontId="4" fillId="34" borderId="50" xfId="0" applyFont="1" applyFill="1" applyBorder="1" applyAlignment="1">
      <alignment/>
    </xf>
    <xf numFmtId="0" fontId="0" fillId="34" borderId="59" xfId="0" applyFill="1" applyBorder="1" applyAlignment="1">
      <alignment/>
    </xf>
    <xf numFmtId="0" fontId="4" fillId="34" borderId="0" xfId="0" applyFont="1" applyFill="1" applyAlignment="1">
      <alignment/>
    </xf>
    <xf numFmtId="0" fontId="0" fillId="34" borderId="0" xfId="0" applyFont="1" applyFill="1" applyAlignment="1">
      <alignment wrapText="1"/>
    </xf>
    <xf numFmtId="0" fontId="0" fillId="34" borderId="0" xfId="0" applyFill="1" applyAlignment="1">
      <alignment/>
    </xf>
    <xf numFmtId="0" fontId="0" fillId="34" borderId="0" xfId="0" applyFill="1" applyAlignment="1">
      <alignment wrapText="1"/>
    </xf>
    <xf numFmtId="0" fontId="14" fillId="13" borderId="26" xfId="0" applyFont="1" applyFill="1" applyBorder="1" applyAlignment="1">
      <alignment horizontal="center" vertical="center"/>
    </xf>
    <xf numFmtId="0" fontId="14" fillId="13" borderId="36" xfId="0" applyFont="1" applyFill="1" applyBorder="1" applyAlignment="1">
      <alignment horizontal="center" vertical="center"/>
    </xf>
    <xf numFmtId="0" fontId="14" fillId="13" borderId="37" xfId="0" applyFont="1" applyFill="1" applyBorder="1" applyAlignment="1">
      <alignment horizontal="center" vertical="center"/>
    </xf>
    <xf numFmtId="0" fontId="12" fillId="13" borderId="60" xfId="0" applyFont="1" applyFill="1" applyBorder="1" applyAlignment="1">
      <alignment horizontal="center" wrapText="1"/>
    </xf>
    <xf numFmtId="0" fontId="12" fillId="13" borderId="61" xfId="0" applyFont="1" applyFill="1" applyBorder="1" applyAlignment="1">
      <alignment horizontal="center" wrapText="1"/>
    </xf>
    <xf numFmtId="169" fontId="4" fillId="33" borderId="33" xfId="0" applyNumberFormat="1" applyFont="1" applyFill="1" applyBorder="1" applyAlignment="1">
      <alignment/>
    </xf>
    <xf numFmtId="169" fontId="4" fillId="33" borderId="62" xfId="0" applyNumberFormat="1" applyFont="1" applyFill="1" applyBorder="1" applyAlignment="1">
      <alignment/>
    </xf>
    <xf numFmtId="0" fontId="0" fillId="0" borderId="35" xfId="0" applyFont="1" applyBorder="1" applyAlignment="1">
      <alignment/>
    </xf>
    <xf numFmtId="0" fontId="0" fillId="0" borderId="62" xfId="0" applyFont="1" applyBorder="1" applyAlignment="1">
      <alignment/>
    </xf>
    <xf numFmtId="169" fontId="4" fillId="0" borderId="33" xfId="0" applyNumberFormat="1" applyFont="1" applyBorder="1" applyAlignment="1">
      <alignment/>
    </xf>
    <xf numFmtId="169" fontId="4" fillId="33" borderId="17" xfId="0" applyNumberFormat="1" applyFont="1" applyFill="1" applyBorder="1" applyAlignment="1">
      <alignment/>
    </xf>
    <xf numFmtId="169" fontId="4" fillId="33" borderId="18" xfId="0" applyNumberFormat="1" applyFont="1" applyFill="1" applyBorder="1" applyAlignment="1">
      <alignment/>
    </xf>
    <xf numFmtId="169" fontId="4" fillId="33" borderId="35" xfId="0" applyNumberFormat="1" applyFont="1" applyFill="1" applyBorder="1" applyAlignment="1">
      <alignment/>
    </xf>
    <xf numFmtId="0" fontId="0" fillId="13" borderId="61" xfId="0" applyFill="1" applyBorder="1" applyAlignment="1">
      <alignment horizontal="center"/>
    </xf>
    <xf numFmtId="169" fontId="4" fillId="0" borderId="15" xfId="0" applyNumberFormat="1" applyFont="1" applyBorder="1" applyAlignment="1">
      <alignment/>
    </xf>
    <xf numFmtId="0" fontId="0" fillId="33" borderId="62" xfId="0" applyFont="1" applyFill="1" applyBorder="1" applyAlignment="1">
      <alignment/>
    </xf>
    <xf numFmtId="169" fontId="4" fillId="34" borderId="33" xfId="0" applyNumberFormat="1" applyFont="1" applyFill="1" applyBorder="1" applyAlignment="1">
      <alignment/>
    </xf>
    <xf numFmtId="0" fontId="0" fillId="33" borderId="35" xfId="0" applyFont="1" applyFill="1" applyBorder="1" applyAlignment="1">
      <alignment/>
    </xf>
    <xf numFmtId="169" fontId="4" fillId="34" borderId="17" xfId="0" applyNumberFormat="1" applyFont="1" applyFill="1" applyBorder="1" applyAlignment="1">
      <alignment/>
    </xf>
    <xf numFmtId="0" fontId="0" fillId="0" borderId="16" xfId="0" applyFont="1" applyBorder="1" applyAlignment="1">
      <alignment/>
    </xf>
    <xf numFmtId="0" fontId="12" fillId="10" borderId="60" xfId="0" applyFont="1" applyFill="1" applyBorder="1" applyAlignment="1">
      <alignment horizontal="center" wrapText="1"/>
    </xf>
    <xf numFmtId="0" fontId="0" fillId="10" borderId="61" xfId="0" applyFill="1" applyBorder="1" applyAlignment="1">
      <alignment horizontal="center"/>
    </xf>
    <xf numFmtId="169" fontId="4" fillId="33" borderId="58" xfId="0" applyNumberFormat="1" applyFont="1" applyFill="1" applyBorder="1" applyAlignment="1">
      <alignment/>
    </xf>
    <xf numFmtId="169" fontId="4" fillId="0" borderId="62" xfId="0" applyNumberFormat="1" applyFont="1" applyBorder="1" applyAlignment="1">
      <alignment/>
    </xf>
    <xf numFmtId="0" fontId="14" fillId="10" borderId="26" xfId="0" applyFont="1" applyFill="1" applyBorder="1" applyAlignment="1">
      <alignment horizontal="center" vertical="center"/>
    </xf>
    <xf numFmtId="0" fontId="14" fillId="10" borderId="36" xfId="0" applyFont="1" applyFill="1" applyBorder="1" applyAlignment="1">
      <alignment horizontal="center" vertical="center"/>
    </xf>
    <xf numFmtId="0" fontId="14" fillId="10" borderId="37" xfId="0" applyFont="1" applyFill="1" applyBorder="1" applyAlignment="1">
      <alignment horizontal="center" vertical="center"/>
    </xf>
    <xf numFmtId="0" fontId="12" fillId="10" borderId="61" xfId="0" applyFont="1" applyFill="1" applyBorder="1" applyAlignment="1">
      <alignment horizontal="center" wrapText="1"/>
    </xf>
    <xf numFmtId="0" fontId="1" fillId="34" borderId="63" xfId="0" applyFont="1" applyFill="1" applyBorder="1" applyAlignment="1" applyProtection="1">
      <alignment horizontal="left" vertical="center"/>
      <protection locked="0"/>
    </xf>
    <xf numFmtId="0" fontId="7" fillId="34" borderId="63" xfId="53" applyNumberFormat="1" applyFont="1" applyFill="1" applyBorder="1" applyAlignment="1" applyProtection="1">
      <alignment horizontal="left" vertical="center"/>
      <protection locked="0"/>
    </xf>
    <xf numFmtId="0" fontId="70" fillId="34" borderId="63" xfId="0" applyNumberFormat="1" applyFont="1" applyFill="1" applyBorder="1" applyAlignment="1" applyProtection="1">
      <alignment horizontal="left" vertical="center"/>
      <protection locked="0"/>
    </xf>
    <xf numFmtId="169" fontId="9" fillId="34" borderId="40" xfId="0" applyNumberFormat="1" applyFont="1" applyFill="1" applyBorder="1" applyAlignment="1" applyProtection="1">
      <alignment vertical="center"/>
      <protection locked="0"/>
    </xf>
    <xf numFmtId="169" fontId="9" fillId="34" borderId="63" xfId="0" applyNumberFormat="1" applyFont="1" applyFill="1" applyBorder="1" applyAlignment="1" applyProtection="1">
      <alignment vertical="center"/>
      <protection locked="0"/>
    </xf>
    <xf numFmtId="169" fontId="9" fillId="34" borderId="64" xfId="0" applyNumberFormat="1" applyFont="1" applyFill="1" applyBorder="1" applyAlignment="1" applyProtection="1">
      <alignment vertical="center"/>
      <protection locked="0"/>
    </xf>
    <xf numFmtId="169" fontId="9" fillId="34" borderId="41" xfId="0" applyNumberFormat="1" applyFont="1" applyFill="1" applyBorder="1" applyAlignment="1" applyProtection="1">
      <alignment vertical="center"/>
      <protection locked="0"/>
    </xf>
    <xf numFmtId="169" fontId="9" fillId="34" borderId="50" xfId="0" applyNumberFormat="1" applyFont="1" applyFill="1" applyBorder="1" applyAlignment="1" applyProtection="1">
      <alignment vertical="center"/>
      <protection locked="0"/>
    </xf>
    <xf numFmtId="169" fontId="9" fillId="34" borderId="59" xfId="0" applyNumberFormat="1" applyFont="1" applyFill="1" applyBorder="1" applyAlignment="1" applyProtection="1">
      <alignment vertical="center"/>
      <protection locked="0"/>
    </xf>
    <xf numFmtId="169" fontId="1" fillId="34" borderId="40" xfId="0" applyNumberFormat="1" applyFont="1" applyFill="1" applyBorder="1" applyAlignment="1" applyProtection="1">
      <alignment vertical="center"/>
      <protection locked="0"/>
    </xf>
    <xf numFmtId="169" fontId="1" fillId="34" borderId="63" xfId="0" applyNumberFormat="1" applyFont="1" applyFill="1" applyBorder="1" applyAlignment="1" applyProtection="1">
      <alignment vertical="center"/>
      <protection locked="0"/>
    </xf>
    <xf numFmtId="169" fontId="1" fillId="34" borderId="64" xfId="0" applyNumberFormat="1" applyFont="1" applyFill="1" applyBorder="1" applyAlignment="1" applyProtection="1">
      <alignment vertical="center"/>
      <protection locked="0"/>
    </xf>
    <xf numFmtId="164" fontId="1" fillId="34" borderId="63" xfId="0" applyNumberFormat="1" applyFont="1" applyFill="1" applyBorder="1" applyAlignment="1" applyProtection="1">
      <alignment horizontal="left" vertical="center"/>
      <protection locked="0"/>
    </xf>
    <xf numFmtId="0" fontId="1" fillId="34" borderId="38" xfId="0" applyFont="1" applyFill="1" applyBorder="1" applyAlignment="1" applyProtection="1">
      <alignment horizontal="left" vertical="top" wrapText="1"/>
      <protection locked="0"/>
    </xf>
    <xf numFmtId="0" fontId="0" fillId="34" borderId="65" xfId="0" applyFill="1" applyBorder="1" applyAlignment="1" applyProtection="1">
      <alignment vertical="top" wrapText="1"/>
      <protection locked="0"/>
    </xf>
    <xf numFmtId="0" fontId="0" fillId="34" borderId="66" xfId="0" applyFill="1" applyBorder="1" applyAlignment="1" applyProtection="1">
      <alignment vertical="top" wrapText="1"/>
      <protection locked="0"/>
    </xf>
    <xf numFmtId="0" fontId="0" fillId="34" borderId="40" xfId="0" applyFill="1" applyBorder="1" applyAlignment="1" applyProtection="1">
      <alignment vertical="top" wrapText="1"/>
      <protection locked="0"/>
    </xf>
    <xf numFmtId="0" fontId="0" fillId="34" borderId="63" xfId="0" applyFill="1" applyBorder="1" applyAlignment="1" applyProtection="1">
      <alignment vertical="top" wrapText="1"/>
      <protection locked="0"/>
    </xf>
    <xf numFmtId="0" fontId="0" fillId="34" borderId="64" xfId="0" applyFill="1" applyBorder="1" applyAlignment="1" applyProtection="1">
      <alignment vertical="top" wrapText="1"/>
      <protection locked="0"/>
    </xf>
    <xf numFmtId="169" fontId="9" fillId="34" borderId="38" xfId="0" applyNumberFormat="1" applyFont="1" applyFill="1" applyBorder="1" applyAlignment="1" applyProtection="1">
      <alignment vertical="center"/>
      <protection locked="0"/>
    </xf>
    <xf numFmtId="169" fontId="9" fillId="34" borderId="65" xfId="0" applyNumberFormat="1" applyFont="1" applyFill="1" applyBorder="1" applyAlignment="1" applyProtection="1">
      <alignment vertical="center"/>
      <protection locked="0"/>
    </xf>
    <xf numFmtId="169" fontId="9" fillId="34" borderId="66" xfId="0" applyNumberFormat="1" applyFont="1" applyFill="1" applyBorder="1" applyAlignment="1" applyProtection="1">
      <alignment vertical="center"/>
      <protection locked="0"/>
    </xf>
    <xf numFmtId="169" fontId="1" fillId="34" borderId="20" xfId="0" applyNumberFormat="1" applyFont="1" applyFill="1" applyBorder="1" applyAlignment="1" applyProtection="1">
      <alignment vertical="center"/>
      <protection locked="0"/>
    </xf>
    <xf numFmtId="169" fontId="1" fillId="34" borderId="41" xfId="0" applyNumberFormat="1" applyFont="1" applyFill="1" applyBorder="1" applyAlignment="1" applyProtection="1">
      <alignment vertical="center"/>
      <protection locked="0"/>
    </xf>
    <xf numFmtId="169" fontId="1" fillId="34" borderId="50" xfId="0" applyNumberFormat="1" applyFont="1" applyFill="1" applyBorder="1" applyAlignment="1" applyProtection="1">
      <alignment vertical="center"/>
      <protection locked="0"/>
    </xf>
    <xf numFmtId="169" fontId="1" fillId="34" borderId="59" xfId="0" applyNumberFormat="1" applyFont="1" applyFill="1" applyBorder="1" applyAlignment="1" applyProtection="1">
      <alignment vertical="center"/>
      <protection locked="0"/>
    </xf>
    <xf numFmtId="169" fontId="4" fillId="0" borderId="17" xfId="0" applyNumberFormat="1" applyFont="1" applyBorder="1" applyAlignment="1">
      <alignment/>
    </xf>
    <xf numFmtId="0" fontId="0" fillId="0" borderId="18" xfId="0" applyBorder="1" applyAlignment="1">
      <alignment/>
    </xf>
    <xf numFmtId="0" fontId="0" fillId="0" borderId="35" xfId="0" applyBorder="1" applyAlignment="1">
      <alignment/>
    </xf>
    <xf numFmtId="0" fontId="0" fillId="0" borderId="62" xfId="0" applyBorder="1" applyAlignment="1">
      <alignment/>
    </xf>
    <xf numFmtId="169" fontId="4" fillId="34" borderId="62" xfId="0" applyNumberFormat="1" applyFont="1" applyFill="1" applyBorder="1" applyAlignment="1">
      <alignment/>
    </xf>
    <xf numFmtId="0" fontId="0" fillId="34" borderId="35" xfId="0" applyFill="1" applyBorder="1" applyAlignment="1">
      <alignment/>
    </xf>
    <xf numFmtId="0" fontId="0" fillId="33" borderId="35" xfId="0" applyFill="1" applyBorder="1" applyAlignment="1">
      <alignment/>
    </xf>
    <xf numFmtId="169" fontId="4" fillId="34" borderId="16" xfId="0" applyNumberFormat="1" applyFont="1" applyFill="1" applyBorder="1" applyAlignment="1">
      <alignment/>
    </xf>
    <xf numFmtId="169" fontId="4" fillId="33" borderId="15" xfId="0" applyNumberFormat="1" applyFont="1" applyFill="1" applyBorder="1" applyAlignment="1">
      <alignment/>
    </xf>
    <xf numFmtId="169" fontId="4" fillId="36" borderId="33" xfId="0" applyNumberFormat="1" applyFont="1" applyFill="1" applyBorder="1" applyAlignment="1">
      <alignment/>
    </xf>
    <xf numFmtId="169" fontId="4" fillId="36" borderId="62" xfId="0" applyNumberFormat="1" applyFont="1" applyFill="1" applyBorder="1" applyAlignment="1">
      <alignment/>
    </xf>
    <xf numFmtId="0" fontId="14" fillId="8" borderId="26" xfId="0" applyFont="1" applyFill="1" applyBorder="1" applyAlignment="1">
      <alignment horizontal="center" vertical="center"/>
    </xf>
    <xf numFmtId="0" fontId="14" fillId="8" borderId="36" xfId="0" applyFont="1" applyFill="1" applyBorder="1" applyAlignment="1">
      <alignment horizontal="center" vertical="center"/>
    </xf>
    <xf numFmtId="0" fontId="14" fillId="8" borderId="37" xfId="0" applyFont="1" applyFill="1" applyBorder="1" applyAlignment="1">
      <alignment horizontal="center" vertical="center"/>
    </xf>
    <xf numFmtId="0" fontId="12" fillId="8" borderId="67" xfId="0" applyFont="1" applyFill="1" applyBorder="1" applyAlignment="1">
      <alignment wrapText="1"/>
    </xf>
    <xf numFmtId="0" fontId="12" fillId="8" borderId="68" xfId="0" applyFont="1" applyFill="1" applyBorder="1" applyAlignment="1">
      <alignment wrapText="1"/>
    </xf>
    <xf numFmtId="169" fontId="4" fillId="33" borderId="16" xfId="0" applyNumberFormat="1" applyFont="1" applyFill="1" applyBorder="1" applyAlignment="1">
      <alignment/>
    </xf>
    <xf numFmtId="169" fontId="4" fillId="0" borderId="16" xfId="0" applyNumberFormat="1" applyFont="1" applyBorder="1" applyAlignment="1">
      <alignment/>
    </xf>
    <xf numFmtId="0" fontId="12" fillId="8" borderId="60" xfId="0" applyFont="1" applyFill="1" applyBorder="1" applyAlignment="1">
      <alignment horizontal="center" wrapText="1"/>
    </xf>
    <xf numFmtId="0" fontId="0" fillId="8" borderId="61" xfId="0" applyFill="1" applyBorder="1" applyAlignment="1">
      <alignment horizontal="center"/>
    </xf>
    <xf numFmtId="169" fontId="4" fillId="34" borderId="18" xfId="0" applyNumberFormat="1" applyFont="1" applyFill="1" applyBorder="1" applyAlignment="1">
      <alignment/>
    </xf>
    <xf numFmtId="0" fontId="12" fillId="35" borderId="60" xfId="0" applyFont="1" applyFill="1" applyBorder="1" applyAlignment="1">
      <alignment horizontal="center" wrapText="1"/>
    </xf>
    <xf numFmtId="0" fontId="0" fillId="0" borderId="61" xfId="0" applyBorder="1" applyAlignment="1">
      <alignment horizontal="center"/>
    </xf>
    <xf numFmtId="169" fontId="4" fillId="36" borderId="35" xfId="0" applyNumberFormat="1" applyFont="1" applyFill="1" applyBorder="1" applyAlignment="1">
      <alignment/>
    </xf>
    <xf numFmtId="169" fontId="0" fillId="33" borderId="16" xfId="0" applyNumberFormat="1" applyFill="1" applyBorder="1" applyAlignment="1">
      <alignment/>
    </xf>
    <xf numFmtId="169" fontId="4" fillId="0" borderId="18" xfId="0" applyNumberFormat="1" applyFont="1" applyBorder="1" applyAlignment="1">
      <alignment/>
    </xf>
    <xf numFmtId="0" fontId="14" fillId="35" borderId="26" xfId="0" applyFont="1" applyFill="1" applyBorder="1" applyAlignment="1">
      <alignment horizontal="center" vertical="center"/>
    </xf>
    <xf numFmtId="0" fontId="14" fillId="35" borderId="36" xfId="0" applyFont="1" applyFill="1" applyBorder="1" applyAlignment="1">
      <alignment horizontal="center" vertical="center"/>
    </xf>
    <xf numFmtId="0" fontId="14" fillId="35" borderId="37" xfId="0" applyFont="1" applyFill="1" applyBorder="1" applyAlignment="1">
      <alignment horizontal="center" vertical="center"/>
    </xf>
    <xf numFmtId="0" fontId="12" fillId="35" borderId="67" xfId="0" applyFont="1" applyFill="1" applyBorder="1" applyAlignment="1">
      <alignment wrapText="1"/>
    </xf>
    <xf numFmtId="0" fontId="12" fillId="35" borderId="68" xfId="0" applyFont="1" applyFill="1" applyBorder="1" applyAlignment="1">
      <alignment wrapText="1"/>
    </xf>
    <xf numFmtId="169" fontId="4" fillId="0" borderId="33" xfId="0" applyNumberFormat="1" applyFont="1" applyBorder="1" applyAlignment="1">
      <alignment vertical="top"/>
    </xf>
    <xf numFmtId="169" fontId="4" fillId="0" borderId="35" xfId="0" applyNumberFormat="1" applyFont="1" applyBorder="1" applyAlignment="1">
      <alignment vertical="top"/>
    </xf>
    <xf numFmtId="0" fontId="0" fillId="34" borderId="0" xfId="0" applyFont="1" applyFill="1" applyAlignment="1">
      <alignment wrapText="1"/>
    </xf>
    <xf numFmtId="0" fontId="0" fillId="34" borderId="0" xfId="0" applyFill="1" applyAlignment="1">
      <alignment wrapText="1"/>
    </xf>
    <xf numFmtId="0" fontId="4" fillId="34" borderId="38" xfId="0" applyFont="1" applyFill="1" applyBorder="1" applyAlignment="1">
      <alignment horizontal="center" vertical="center"/>
    </xf>
    <xf numFmtId="0" fontId="4" fillId="34" borderId="65" xfId="0" applyFont="1" applyFill="1" applyBorder="1" applyAlignment="1">
      <alignment horizontal="center" vertical="center"/>
    </xf>
    <xf numFmtId="0" fontId="4" fillId="34" borderId="66" xfId="0" applyFont="1" applyFill="1" applyBorder="1" applyAlignment="1">
      <alignment horizontal="center" vertical="center"/>
    </xf>
    <xf numFmtId="0" fontId="4" fillId="34" borderId="40" xfId="0" applyFont="1" applyFill="1" applyBorder="1" applyAlignment="1">
      <alignment horizontal="center" vertical="center"/>
    </xf>
    <xf numFmtId="0" fontId="4" fillId="34" borderId="63" xfId="0" applyFont="1" applyFill="1" applyBorder="1" applyAlignment="1">
      <alignment horizontal="center" vertical="center"/>
    </xf>
    <xf numFmtId="0" fontId="4" fillId="34" borderId="64" xfId="0" applyFont="1" applyFill="1" applyBorder="1" applyAlignment="1">
      <alignment horizontal="center" vertical="center"/>
    </xf>
    <xf numFmtId="0" fontId="27" fillId="34" borderId="0" xfId="0" applyFont="1" applyFill="1" applyAlignment="1">
      <alignment wrapText="1"/>
    </xf>
    <xf numFmtId="0" fontId="4" fillId="34" borderId="39" xfId="0" applyFont="1" applyFill="1" applyBorder="1" applyAlignment="1">
      <alignment horizontal="center" vertical="center" wrapText="1"/>
    </xf>
    <xf numFmtId="0" fontId="4" fillId="34" borderId="0" xfId="0" applyFont="1" applyFill="1" applyBorder="1" applyAlignment="1">
      <alignment horizontal="center" vertical="center" wrapText="1"/>
    </xf>
    <xf numFmtId="0" fontId="4" fillId="34" borderId="69" xfId="0" applyFont="1" applyFill="1" applyBorder="1" applyAlignment="1">
      <alignment horizontal="center" vertical="center" wrapText="1"/>
    </xf>
    <xf numFmtId="0" fontId="4" fillId="34" borderId="0" xfId="0" applyFont="1" applyFill="1" applyAlignment="1">
      <alignment/>
    </xf>
    <xf numFmtId="0" fontId="0" fillId="34" borderId="0" xfId="0" applyFill="1" applyAlignment="1">
      <alignment/>
    </xf>
    <xf numFmtId="0" fontId="4" fillId="34" borderId="41" xfId="0" applyFont="1" applyFill="1" applyBorder="1" applyAlignment="1">
      <alignment wrapText="1"/>
    </xf>
    <xf numFmtId="0" fontId="4" fillId="34" borderId="50" xfId="0" applyFont="1" applyFill="1" applyBorder="1" applyAlignment="1">
      <alignment wrapText="1"/>
    </xf>
    <xf numFmtId="0" fontId="4" fillId="34" borderId="59" xfId="0" applyFont="1" applyFill="1" applyBorder="1" applyAlignment="1">
      <alignment wrapText="1"/>
    </xf>
    <xf numFmtId="0" fontId="1" fillId="34" borderId="0" xfId="0" applyFont="1" applyFill="1" applyAlignment="1" applyProtection="1">
      <alignment/>
      <protection/>
    </xf>
    <xf numFmtId="0" fontId="2" fillId="34" borderId="70" xfId="0" applyFont="1" applyFill="1" applyBorder="1" applyAlignment="1" applyProtection="1">
      <alignment/>
      <protection/>
    </xf>
    <xf numFmtId="0" fontId="1" fillId="34" borderId="70" xfId="0" applyFont="1" applyFill="1" applyBorder="1" applyAlignment="1" applyProtection="1">
      <alignment/>
      <protection/>
    </xf>
    <xf numFmtId="0" fontId="5" fillId="34" borderId="54" xfId="0" applyFont="1" applyFill="1" applyBorder="1" applyAlignment="1" applyProtection="1">
      <alignment/>
      <protection/>
    </xf>
    <xf numFmtId="0" fontId="1" fillId="34" borderId="54" xfId="0" applyFont="1" applyFill="1" applyBorder="1" applyAlignment="1" applyProtection="1">
      <alignment/>
      <protection/>
    </xf>
    <xf numFmtId="0" fontId="1" fillId="34" borderId="0" xfId="0" applyFont="1" applyFill="1" applyBorder="1" applyAlignment="1" applyProtection="1">
      <alignment/>
      <protection/>
    </xf>
    <xf numFmtId="0" fontId="1" fillId="34" borderId="0" xfId="0" applyFont="1" applyFill="1" applyBorder="1" applyAlignment="1" applyProtection="1">
      <alignment/>
      <protection/>
    </xf>
    <xf numFmtId="0" fontId="0" fillId="34" borderId="63" xfId="0" applyFill="1" applyBorder="1" applyAlignment="1" applyProtection="1">
      <alignment/>
      <protection locked="0"/>
    </xf>
    <xf numFmtId="0" fontId="1" fillId="34" borderId="0" xfId="0" applyFont="1" applyFill="1" applyBorder="1" applyAlignment="1" applyProtection="1">
      <alignment horizontal="left" vertical="center"/>
      <protection/>
    </xf>
    <xf numFmtId="0" fontId="1" fillId="34" borderId="0" xfId="0" applyFont="1" applyFill="1" applyBorder="1" applyAlignment="1" applyProtection="1">
      <alignment horizontal="left" vertical="center"/>
      <protection/>
    </xf>
    <xf numFmtId="164" fontId="1" fillId="34" borderId="0" xfId="0" applyNumberFormat="1" applyFont="1" applyFill="1" applyBorder="1" applyAlignment="1" applyProtection="1">
      <alignment horizontal="center" vertical="center"/>
      <protection/>
    </xf>
    <xf numFmtId="0" fontId="0" fillId="34" borderId="63" xfId="0" applyFill="1" applyBorder="1" applyAlignment="1" applyProtection="1">
      <alignment horizontal="left"/>
      <protection locked="0"/>
    </xf>
    <xf numFmtId="14" fontId="1" fillId="34" borderId="0" xfId="0" applyNumberFormat="1" applyFont="1" applyFill="1" applyBorder="1" applyAlignment="1" applyProtection="1">
      <alignment horizontal="center" vertical="center"/>
      <protection/>
    </xf>
    <xf numFmtId="14" fontId="1" fillId="34" borderId="63" xfId="0" applyNumberFormat="1" applyFont="1" applyFill="1" applyBorder="1" applyAlignment="1" applyProtection="1">
      <alignment horizontal="left" vertical="center"/>
      <protection locked="0"/>
    </xf>
    <xf numFmtId="14" fontId="0" fillId="34" borderId="63" xfId="0" applyNumberFormat="1" applyFill="1" applyBorder="1" applyAlignment="1" applyProtection="1">
      <alignment horizontal="left"/>
      <protection locked="0"/>
    </xf>
    <xf numFmtId="164" fontId="1" fillId="34" borderId="0" xfId="0" applyNumberFormat="1" applyFont="1" applyFill="1" applyBorder="1" applyAlignment="1" applyProtection="1">
      <alignment horizontal="center" vertical="center"/>
      <protection/>
    </xf>
    <xf numFmtId="0" fontId="1" fillId="34" borderId="0" xfId="0" applyFont="1" applyFill="1" applyBorder="1" applyAlignment="1" applyProtection="1">
      <alignment horizontal="center"/>
      <protection/>
    </xf>
    <xf numFmtId="164" fontId="1" fillId="34" borderId="63" xfId="0" applyNumberFormat="1" applyFont="1" applyFill="1" applyBorder="1" applyAlignment="1" applyProtection="1">
      <alignment horizontal="center" vertical="center"/>
      <protection/>
    </xf>
    <xf numFmtId="0" fontId="0" fillId="34" borderId="63" xfId="0" applyFill="1" applyBorder="1" applyAlignment="1" applyProtection="1">
      <alignment/>
      <protection/>
    </xf>
    <xf numFmtId="0" fontId="6" fillId="34" borderId="41" xfId="0" applyFont="1" applyFill="1" applyBorder="1" applyAlignment="1" applyProtection="1">
      <alignment horizontal="center" vertical="center"/>
      <protection/>
    </xf>
    <xf numFmtId="0" fontId="6" fillId="34" borderId="50" xfId="0" applyFont="1" applyFill="1" applyBorder="1" applyAlignment="1" applyProtection="1">
      <alignment horizontal="center" vertical="center"/>
      <protection/>
    </xf>
    <xf numFmtId="0" fontId="6" fillId="34" borderId="63" xfId="0" applyFont="1" applyFill="1" applyBorder="1" applyAlignment="1" applyProtection="1">
      <alignment horizontal="center" vertical="center"/>
      <protection/>
    </xf>
    <xf numFmtId="0" fontId="6" fillId="34" borderId="38" xfId="0" applyFont="1" applyFill="1" applyBorder="1" applyAlignment="1" applyProtection="1">
      <alignment horizontal="center" vertical="center"/>
      <protection/>
    </xf>
    <xf numFmtId="0" fontId="4" fillId="34" borderId="65" xfId="0" applyFont="1" applyFill="1" applyBorder="1" applyAlignment="1" applyProtection="1">
      <alignment horizontal="center" vertical="center"/>
      <protection/>
    </xf>
    <xf numFmtId="0" fontId="0" fillId="34" borderId="65" xfId="0" applyFill="1" applyBorder="1" applyAlignment="1">
      <alignment horizontal="center" vertical="center"/>
    </xf>
    <xf numFmtId="0" fontId="0" fillId="34" borderId="66" xfId="0" applyFill="1" applyBorder="1" applyAlignment="1">
      <alignment horizontal="center" vertical="center"/>
    </xf>
    <xf numFmtId="0" fontId="1" fillId="34" borderId="65" xfId="0" applyFont="1" applyFill="1" applyBorder="1" applyAlignment="1" applyProtection="1">
      <alignment horizontal="center" vertical="center"/>
      <protection/>
    </xf>
    <xf numFmtId="0" fontId="1" fillId="34" borderId="66" xfId="0" applyFont="1" applyFill="1" applyBorder="1" applyAlignment="1" applyProtection="1">
      <alignment horizontal="center" vertical="center"/>
      <protection/>
    </xf>
    <xf numFmtId="0" fontId="4" fillId="34" borderId="71" xfId="0" applyFont="1" applyFill="1" applyBorder="1" applyAlignment="1" applyProtection="1">
      <alignment horizontal="center" vertical="center"/>
      <protection/>
    </xf>
    <xf numFmtId="0" fontId="4" fillId="34" borderId="72" xfId="0" applyFont="1" applyFill="1" applyBorder="1" applyAlignment="1" applyProtection="1">
      <alignment horizontal="center" vertical="center"/>
      <protection/>
    </xf>
    <xf numFmtId="0" fontId="0" fillId="34" borderId="72" xfId="0" applyFill="1" applyBorder="1" applyAlignment="1">
      <alignment horizontal="center" vertical="center"/>
    </xf>
    <xf numFmtId="0" fontId="0" fillId="34" borderId="73" xfId="0" applyFill="1" applyBorder="1" applyAlignment="1">
      <alignment horizontal="center" vertical="center"/>
    </xf>
    <xf numFmtId="0" fontId="1" fillId="34" borderId="71" xfId="0" applyFont="1" applyFill="1" applyBorder="1" applyAlignment="1" applyProtection="1">
      <alignment horizontal="center" vertical="center"/>
      <protection/>
    </xf>
    <xf numFmtId="0" fontId="1" fillId="34" borderId="72" xfId="0" applyFont="1" applyFill="1" applyBorder="1" applyAlignment="1" applyProtection="1">
      <alignment horizontal="center" vertical="center"/>
      <protection/>
    </xf>
    <xf numFmtId="0" fontId="1" fillId="34" borderId="73" xfId="0" applyFont="1" applyFill="1" applyBorder="1" applyAlignment="1" applyProtection="1">
      <alignment horizontal="center" vertical="center"/>
      <protection/>
    </xf>
    <xf numFmtId="49" fontId="1" fillId="34" borderId="40" xfId="0" applyNumberFormat="1" applyFont="1" applyFill="1" applyBorder="1" applyAlignment="1" applyProtection="1">
      <alignment vertical="center"/>
      <protection/>
    </xf>
    <xf numFmtId="0" fontId="1" fillId="34" borderId="63" xfId="0" applyFont="1" applyFill="1" applyBorder="1" applyAlignment="1" applyProtection="1">
      <alignment vertical="center"/>
      <protection/>
    </xf>
    <xf numFmtId="0" fontId="0" fillId="34" borderId="63" xfId="0" applyFill="1" applyBorder="1" applyAlignment="1">
      <alignment vertical="center"/>
    </xf>
    <xf numFmtId="0" fontId="0" fillId="34" borderId="64" xfId="0" applyFill="1" applyBorder="1" applyAlignment="1">
      <alignment vertical="center"/>
    </xf>
    <xf numFmtId="49" fontId="1" fillId="34" borderId="41" xfId="0" applyNumberFormat="1" applyFont="1" applyFill="1" applyBorder="1" applyAlignment="1" applyProtection="1">
      <alignment vertical="center"/>
      <protection/>
    </xf>
    <xf numFmtId="0" fontId="1" fillId="34" borderId="50" xfId="0" applyFont="1" applyFill="1" applyBorder="1" applyAlignment="1" applyProtection="1">
      <alignment vertical="center"/>
      <protection/>
    </xf>
    <xf numFmtId="0" fontId="1" fillId="34" borderId="50" xfId="0" applyFont="1" applyFill="1" applyBorder="1" applyAlignment="1" applyProtection="1">
      <alignment vertical="center"/>
      <protection/>
    </xf>
    <xf numFmtId="0" fontId="0" fillId="34" borderId="50" xfId="0" applyFill="1" applyBorder="1" applyAlignment="1">
      <alignment vertical="center"/>
    </xf>
    <xf numFmtId="0" fontId="0" fillId="34" borderId="59" xfId="0" applyFill="1" applyBorder="1" applyAlignment="1">
      <alignment vertical="center"/>
    </xf>
    <xf numFmtId="49" fontId="1" fillId="34" borderId="74" xfId="0" applyNumberFormat="1" applyFont="1" applyFill="1" applyBorder="1" applyAlignment="1" applyProtection="1">
      <alignment vertical="center"/>
      <protection/>
    </xf>
    <xf numFmtId="0" fontId="1" fillId="34" borderId="75" xfId="0" applyFont="1" applyFill="1" applyBorder="1" applyAlignment="1" applyProtection="1">
      <alignment vertical="center"/>
      <protection/>
    </xf>
    <xf numFmtId="0" fontId="1" fillId="34" borderId="75" xfId="0" applyFont="1" applyFill="1" applyBorder="1" applyAlignment="1" applyProtection="1">
      <alignment vertical="center"/>
      <protection/>
    </xf>
    <xf numFmtId="0" fontId="0" fillId="34" borderId="75" xfId="0" applyFill="1" applyBorder="1" applyAlignment="1">
      <alignment vertical="center"/>
    </xf>
    <xf numFmtId="0" fontId="0" fillId="34" borderId="76" xfId="0" applyFill="1" applyBorder="1" applyAlignment="1">
      <alignment vertical="center"/>
    </xf>
    <xf numFmtId="0" fontId="1" fillId="34" borderId="40" xfId="0" applyFont="1" applyFill="1" applyBorder="1" applyAlignment="1" applyProtection="1">
      <alignment vertical="center"/>
      <protection/>
    </xf>
    <xf numFmtId="0" fontId="6" fillId="34" borderId="63" xfId="0" applyFont="1" applyFill="1" applyBorder="1" applyAlignment="1" applyProtection="1">
      <alignment vertical="center"/>
      <protection/>
    </xf>
    <xf numFmtId="169" fontId="9" fillId="34" borderId="77" xfId="0" applyNumberFormat="1" applyFont="1" applyFill="1" applyBorder="1" applyAlignment="1" applyProtection="1">
      <alignment horizontal="right" vertical="center"/>
      <protection/>
    </xf>
    <xf numFmtId="169" fontId="9" fillId="34" borderId="78" xfId="0" applyNumberFormat="1" applyFont="1" applyFill="1" applyBorder="1" applyAlignment="1" applyProtection="1">
      <alignment vertical="center"/>
      <protection/>
    </xf>
    <xf numFmtId="169" fontId="9" fillId="34" borderId="79" xfId="0" applyNumberFormat="1" applyFont="1" applyFill="1" applyBorder="1" applyAlignment="1" applyProtection="1">
      <alignment vertical="center"/>
      <protection/>
    </xf>
    <xf numFmtId="169" fontId="9" fillId="34" borderId="77" xfId="0" applyNumberFormat="1" applyFont="1" applyFill="1" applyBorder="1" applyAlignment="1" applyProtection="1">
      <alignment vertical="center"/>
      <protection/>
    </xf>
    <xf numFmtId="0" fontId="3" fillId="34" borderId="0" xfId="0" applyFont="1" applyFill="1" applyAlignment="1" applyProtection="1">
      <alignment/>
      <protection/>
    </xf>
    <xf numFmtId="0" fontId="1" fillId="34" borderId="0" xfId="0" applyFont="1" applyFill="1" applyBorder="1" applyAlignment="1" applyProtection="1">
      <alignment horizontal="left"/>
      <protection/>
    </xf>
    <xf numFmtId="0" fontId="71" fillId="34" borderId="0" xfId="0" applyFont="1" applyFill="1" applyBorder="1" applyAlignment="1" applyProtection="1">
      <alignment horizontal="left" vertical="center"/>
      <protection/>
    </xf>
    <xf numFmtId="0" fontId="0" fillId="34" borderId="0" xfId="0" applyFill="1" applyAlignment="1" applyProtection="1">
      <alignment horizontal="left" vertical="top"/>
      <protection/>
    </xf>
    <xf numFmtId="0" fontId="1" fillId="34" borderId="0" xfId="0" applyFont="1" applyFill="1" applyAlignment="1" applyProtection="1">
      <alignment/>
      <protection/>
    </xf>
    <xf numFmtId="0" fontId="0" fillId="34" borderId="0" xfId="0" applyFill="1" applyAlignment="1" applyProtection="1">
      <alignment/>
      <protection/>
    </xf>
    <xf numFmtId="0" fontId="0" fillId="34" borderId="0" xfId="0" applyFill="1" applyBorder="1" applyAlignment="1">
      <alignment/>
    </xf>
    <xf numFmtId="0" fontId="0" fillId="34" borderId="0" xfId="0" applyFill="1" applyBorder="1" applyAlignment="1">
      <alignment/>
    </xf>
    <xf numFmtId="0" fontId="0" fillId="34" borderId="69" xfId="0" applyFill="1" applyBorder="1" applyAlignment="1">
      <alignment/>
    </xf>
    <xf numFmtId="0" fontId="0" fillId="34" borderId="50" xfId="0" applyFill="1" applyBorder="1" applyAlignment="1">
      <alignment/>
    </xf>
    <xf numFmtId="0" fontId="0" fillId="34" borderId="59" xfId="0" applyFill="1" applyBorder="1" applyAlignment="1">
      <alignment/>
    </xf>
    <xf numFmtId="0" fontId="6" fillId="34" borderId="38" xfId="0" applyFont="1" applyFill="1" applyBorder="1" applyAlignment="1" applyProtection="1">
      <alignment horizontal="center" vertical="center" wrapText="1"/>
      <protection/>
    </xf>
    <xf numFmtId="0" fontId="6" fillId="34" borderId="65" xfId="0" applyFont="1" applyFill="1" applyBorder="1" applyAlignment="1" applyProtection="1">
      <alignment horizontal="center" vertical="center" wrapText="1"/>
      <protection/>
    </xf>
    <xf numFmtId="0" fontId="6" fillId="34" borderId="65" xfId="0" applyFont="1" applyFill="1" applyBorder="1" applyAlignment="1" applyProtection="1">
      <alignment horizontal="center" vertical="center"/>
      <protection/>
    </xf>
    <xf numFmtId="0" fontId="6" fillId="34" borderId="66" xfId="0" applyFont="1" applyFill="1" applyBorder="1" applyAlignment="1" applyProtection="1">
      <alignment horizontal="center" vertical="center"/>
      <protection/>
    </xf>
    <xf numFmtId="0" fontId="6" fillId="34" borderId="71" xfId="0" applyFont="1" applyFill="1" applyBorder="1" applyAlignment="1" applyProtection="1">
      <alignment horizontal="center" vertical="center" wrapText="1"/>
      <protection/>
    </xf>
    <xf numFmtId="0" fontId="6" fillId="34" borderId="72" xfId="0" applyFont="1" applyFill="1" applyBorder="1" applyAlignment="1" applyProtection="1">
      <alignment horizontal="center" vertical="center" wrapText="1"/>
      <protection/>
    </xf>
    <xf numFmtId="0" fontId="6" fillId="34" borderId="71" xfId="0" applyFont="1" applyFill="1" applyBorder="1" applyAlignment="1" applyProtection="1">
      <alignment horizontal="center" vertical="center"/>
      <protection/>
    </xf>
    <xf numFmtId="0" fontId="6" fillId="34" borderId="72" xfId="0" applyFont="1" applyFill="1" applyBorder="1" applyAlignment="1" applyProtection="1">
      <alignment horizontal="center" vertical="center"/>
      <protection/>
    </xf>
    <xf numFmtId="0" fontId="6" fillId="34" borderId="73" xfId="0" applyFont="1" applyFill="1" applyBorder="1" applyAlignment="1" applyProtection="1">
      <alignment horizontal="center" vertical="center"/>
      <protection/>
    </xf>
    <xf numFmtId="49" fontId="1" fillId="34" borderId="79" xfId="0" applyNumberFormat="1" applyFont="1" applyFill="1" applyBorder="1" applyAlignment="1" applyProtection="1">
      <alignment vertical="center"/>
      <protection/>
    </xf>
    <xf numFmtId="0" fontId="1" fillId="34" borderId="77" xfId="0" applyFont="1" applyFill="1" applyBorder="1" applyAlignment="1" applyProtection="1">
      <alignment horizontal="left" vertical="center"/>
      <protection/>
    </xf>
    <xf numFmtId="0" fontId="0" fillId="34" borderId="77" xfId="0" applyFill="1" applyBorder="1" applyAlignment="1">
      <alignment vertical="center"/>
    </xf>
    <xf numFmtId="0" fontId="0" fillId="34" borderId="78" xfId="0" applyFill="1" applyBorder="1" applyAlignment="1">
      <alignment vertical="center"/>
    </xf>
    <xf numFmtId="0" fontId="1" fillId="34" borderId="50" xfId="0" applyFont="1" applyFill="1" applyBorder="1" applyAlignment="1" applyProtection="1">
      <alignment horizontal="left" vertical="center"/>
      <protection/>
    </xf>
    <xf numFmtId="0" fontId="0" fillId="34" borderId="50" xfId="0" applyFill="1" applyBorder="1" applyAlignment="1">
      <alignment vertical="center"/>
    </xf>
    <xf numFmtId="0" fontId="1" fillId="37" borderId="0" xfId="0" applyFont="1" applyFill="1" applyAlignment="1" applyProtection="1">
      <alignment vertical="top" wrapText="1"/>
      <protection/>
    </xf>
    <xf numFmtId="0" fontId="0" fillId="37" borderId="0" xfId="0" applyFill="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image" Target="../media/image1.png"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9" tint="-0.24997000396251678"/>
  </sheetPr>
  <dimension ref="A1:J122"/>
  <sheetViews>
    <sheetView showGridLines="0" showRowColHeaders="0" zoomScalePageLayoutView="0" workbookViewId="0" topLeftCell="A1">
      <selection activeCell="A50" sqref="A50"/>
    </sheetView>
  </sheetViews>
  <sheetFormatPr defaultColWidth="9.140625" defaultRowHeight="12.75"/>
  <cols>
    <col min="1" max="1" width="54.421875" style="0" customWidth="1"/>
    <col min="2" max="2" width="4.7109375" style="0" bestFit="1" customWidth="1"/>
    <col min="3" max="3" width="5.7109375" style="0" customWidth="1"/>
    <col min="4" max="4" width="10.28125" style="0" customWidth="1"/>
    <col min="5" max="5" width="24.8515625" style="0" customWidth="1"/>
    <col min="6" max="6" width="11.140625" style="0" bestFit="1" customWidth="1"/>
    <col min="8" max="8" width="9.00390625" style="0" bestFit="1" customWidth="1"/>
    <col min="10" max="10" width="11.7109375" style="0" bestFit="1" customWidth="1"/>
  </cols>
  <sheetData>
    <row r="1" spans="1:8" ht="19.5" customHeight="1" thickBot="1">
      <c r="A1" s="363" t="s">
        <v>193</v>
      </c>
      <c r="B1" s="364"/>
      <c r="C1" s="364"/>
      <c r="D1" s="364"/>
      <c r="E1" s="365"/>
      <c r="G1" s="124"/>
      <c r="H1" s="4"/>
    </row>
    <row r="2" spans="1:8" ht="44.25" customHeight="1" thickBot="1">
      <c r="A2" s="218" t="s">
        <v>46</v>
      </c>
      <c r="B2" s="366" t="s">
        <v>99</v>
      </c>
      <c r="C2" s="367"/>
      <c r="D2" s="219" t="s">
        <v>47</v>
      </c>
      <c r="E2" s="220" t="s">
        <v>100</v>
      </c>
      <c r="F2" s="243"/>
      <c r="G2" s="125"/>
      <c r="H2" s="4"/>
    </row>
    <row r="3" spans="1:7" ht="12.75">
      <c r="A3" s="269" t="s">
        <v>147</v>
      </c>
      <c r="B3" s="194" t="s">
        <v>194</v>
      </c>
      <c r="C3" s="270">
        <v>3001</v>
      </c>
      <c r="D3" s="271">
        <v>248051</v>
      </c>
      <c r="E3" s="114">
        <f>SUM(D3)</f>
        <v>248051</v>
      </c>
      <c r="G3" s="126"/>
    </row>
    <row r="4" spans="1:8" ht="12.75">
      <c r="A4" s="21" t="s">
        <v>150</v>
      </c>
      <c r="B4" s="266" t="s">
        <v>194</v>
      </c>
      <c r="C4" s="272">
        <v>3002</v>
      </c>
      <c r="D4" s="273">
        <v>1258856</v>
      </c>
      <c r="E4" s="129">
        <f>SUM(D4)</f>
        <v>1258856</v>
      </c>
      <c r="G4" s="124"/>
      <c r="H4" s="4"/>
    </row>
    <row r="5" spans="1:5" ht="12.75">
      <c r="A5" s="20" t="s">
        <v>137</v>
      </c>
      <c r="B5" s="149" t="s">
        <v>194</v>
      </c>
      <c r="C5" s="274">
        <v>3003</v>
      </c>
      <c r="D5" s="210">
        <v>1216</v>
      </c>
      <c r="E5" s="368">
        <f>SUM(D5+D6+D7+D8)</f>
        <v>348861</v>
      </c>
    </row>
    <row r="6" spans="1:8" ht="12.75">
      <c r="A6" s="26" t="s">
        <v>135</v>
      </c>
      <c r="B6" s="137" t="s">
        <v>194</v>
      </c>
      <c r="C6" s="267">
        <v>3014</v>
      </c>
      <c r="D6" s="239">
        <v>240595</v>
      </c>
      <c r="E6" s="369"/>
      <c r="H6" s="173"/>
    </row>
    <row r="7" spans="1:8" ht="12.75">
      <c r="A7" s="26" t="s">
        <v>135</v>
      </c>
      <c r="B7" s="137" t="s">
        <v>194</v>
      </c>
      <c r="C7" s="267">
        <v>3079</v>
      </c>
      <c r="D7" s="239">
        <v>40000</v>
      </c>
      <c r="E7" s="369"/>
      <c r="H7" s="173"/>
    </row>
    <row r="8" spans="1:5" ht="12.75">
      <c r="A8" s="26" t="s">
        <v>135</v>
      </c>
      <c r="B8" s="137" t="s">
        <v>194</v>
      </c>
      <c r="C8" s="267">
        <v>3096</v>
      </c>
      <c r="D8" s="239">
        <v>67050</v>
      </c>
      <c r="E8" s="370"/>
    </row>
    <row r="9" spans="1:5" ht="12.75">
      <c r="A9" s="21" t="s">
        <v>148</v>
      </c>
      <c r="B9" s="266" t="s">
        <v>194</v>
      </c>
      <c r="C9" s="272">
        <v>3004</v>
      </c>
      <c r="D9" s="273">
        <v>242865</v>
      </c>
      <c r="E9" s="113">
        <f>SUM(D9)</f>
        <v>242865</v>
      </c>
    </row>
    <row r="10" spans="1:5" ht="12.75">
      <c r="A10" s="20" t="s">
        <v>151</v>
      </c>
      <c r="B10" s="149" t="s">
        <v>194</v>
      </c>
      <c r="C10" s="274">
        <v>3005</v>
      </c>
      <c r="D10" s="210">
        <v>335823</v>
      </c>
      <c r="E10" s="368">
        <f>SUM(D10+D11+D12)</f>
        <v>453638</v>
      </c>
    </row>
    <row r="11" spans="1:5" ht="12.75">
      <c r="A11" s="263" t="s">
        <v>135</v>
      </c>
      <c r="B11" s="264" t="s">
        <v>194</v>
      </c>
      <c r="C11" s="267">
        <v>3072</v>
      </c>
      <c r="D11" s="239">
        <v>50765</v>
      </c>
      <c r="E11" s="371"/>
    </row>
    <row r="12" spans="1:5" ht="12.75">
      <c r="A12" s="26" t="s">
        <v>135</v>
      </c>
      <c r="B12" s="265" t="s">
        <v>194</v>
      </c>
      <c r="C12" s="267">
        <v>3086</v>
      </c>
      <c r="D12" s="239">
        <v>67050</v>
      </c>
      <c r="E12" s="370"/>
    </row>
    <row r="13" spans="1:5" ht="12.75">
      <c r="A13" s="19" t="s">
        <v>149</v>
      </c>
      <c r="B13" s="275" t="s">
        <v>194</v>
      </c>
      <c r="C13" s="276">
        <v>3006</v>
      </c>
      <c r="D13" s="277">
        <v>242242</v>
      </c>
      <c r="E13" s="38">
        <f>SUM(D13)</f>
        <v>242242</v>
      </c>
    </row>
    <row r="14" spans="1:5" ht="12.75">
      <c r="A14" s="35" t="s">
        <v>138</v>
      </c>
      <c r="B14" s="278" t="s">
        <v>194</v>
      </c>
      <c r="C14" s="279">
        <v>3007</v>
      </c>
      <c r="D14" s="280">
        <v>790619</v>
      </c>
      <c r="E14" s="37">
        <f>SUM(D14)</f>
        <v>790619</v>
      </c>
    </row>
    <row r="15" spans="1:5" ht="12.75">
      <c r="A15" s="21" t="s">
        <v>40</v>
      </c>
      <c r="B15" s="266" t="s">
        <v>194</v>
      </c>
      <c r="C15" s="272">
        <v>3008</v>
      </c>
      <c r="D15" s="273">
        <v>47569</v>
      </c>
      <c r="E15" s="372">
        <f>SUM(D15+D16)</f>
        <v>137169</v>
      </c>
    </row>
    <row r="16" spans="1:5" ht="12.75">
      <c r="A16" s="11" t="s">
        <v>190</v>
      </c>
      <c r="B16" s="169" t="s">
        <v>194</v>
      </c>
      <c r="C16" s="170">
        <v>3065</v>
      </c>
      <c r="D16" s="238">
        <v>89600</v>
      </c>
      <c r="E16" s="370"/>
    </row>
    <row r="17" spans="1:5" ht="12.75">
      <c r="A17" s="35" t="s">
        <v>152</v>
      </c>
      <c r="B17" s="278" t="s">
        <v>194</v>
      </c>
      <c r="C17" s="279">
        <v>3009</v>
      </c>
      <c r="D17" s="280">
        <v>265790</v>
      </c>
      <c r="E17" s="37">
        <f>SUM(D17)</f>
        <v>265790</v>
      </c>
    </row>
    <row r="18" spans="1:5" ht="12.75">
      <c r="A18" s="21" t="s">
        <v>196</v>
      </c>
      <c r="B18" s="266" t="s">
        <v>194</v>
      </c>
      <c r="C18" s="272">
        <v>3010</v>
      </c>
      <c r="D18" s="273">
        <v>1803908</v>
      </c>
      <c r="E18" s="372">
        <f>SUM(D18+D19)</f>
        <v>1868074</v>
      </c>
    </row>
    <row r="19" spans="1:5" ht="12.75">
      <c r="A19" s="28" t="s">
        <v>135</v>
      </c>
      <c r="B19" s="237" t="s">
        <v>194</v>
      </c>
      <c r="C19" s="281">
        <v>3095</v>
      </c>
      <c r="D19" s="282">
        <v>64166</v>
      </c>
      <c r="E19" s="371"/>
    </row>
    <row r="20" spans="1:5" ht="12.75">
      <c r="A20" s="283" t="s">
        <v>153</v>
      </c>
      <c r="B20" s="149" t="s">
        <v>194</v>
      </c>
      <c r="C20" s="274">
        <v>3011</v>
      </c>
      <c r="D20" s="210">
        <v>243600</v>
      </c>
      <c r="E20" s="268">
        <f>SUM(D20)</f>
        <v>243600</v>
      </c>
    </row>
    <row r="21" spans="1:5" ht="12.75">
      <c r="A21" s="21" t="s">
        <v>140</v>
      </c>
      <c r="B21" s="266" t="s">
        <v>194</v>
      </c>
      <c r="C21" s="272">
        <v>3012</v>
      </c>
      <c r="D21" s="273">
        <v>250211</v>
      </c>
      <c r="E21" s="372">
        <f>SUM(D21+D22+D23)</f>
        <v>352635</v>
      </c>
    </row>
    <row r="22" spans="1:5" ht="12.75">
      <c r="A22" s="28" t="s">
        <v>135</v>
      </c>
      <c r="B22" s="237" t="s">
        <v>194</v>
      </c>
      <c r="C22" s="281">
        <v>3082</v>
      </c>
      <c r="D22" s="282">
        <v>44747</v>
      </c>
      <c r="E22" s="371"/>
    </row>
    <row r="23" spans="1:5" ht="12.75">
      <c r="A23" s="256" t="s">
        <v>135</v>
      </c>
      <c r="B23" s="169" t="s">
        <v>194</v>
      </c>
      <c r="C23" s="170">
        <v>3101</v>
      </c>
      <c r="D23" s="238">
        <v>57677</v>
      </c>
      <c r="E23" s="370"/>
    </row>
    <row r="24" spans="1:5" ht="12.75">
      <c r="A24" s="20" t="s">
        <v>57</v>
      </c>
      <c r="B24" s="149" t="s">
        <v>194</v>
      </c>
      <c r="C24" s="274">
        <v>3013</v>
      </c>
      <c r="D24" s="210">
        <v>291260</v>
      </c>
      <c r="E24" s="373">
        <f>SUM(D24+D25)</f>
        <v>373106</v>
      </c>
    </row>
    <row r="25" spans="1:5" ht="12.75">
      <c r="A25" s="16" t="s">
        <v>190</v>
      </c>
      <c r="B25" s="133" t="s">
        <v>194</v>
      </c>
      <c r="C25" s="165">
        <v>3063</v>
      </c>
      <c r="D25" s="232">
        <v>81846</v>
      </c>
      <c r="E25" s="374"/>
    </row>
    <row r="26" spans="1:5" ht="12.75">
      <c r="A26" s="17" t="s">
        <v>198</v>
      </c>
      <c r="B26" s="284" t="s">
        <v>194</v>
      </c>
      <c r="C26" s="285">
        <v>3015</v>
      </c>
      <c r="D26" s="286">
        <v>1444531</v>
      </c>
      <c r="E26" s="372">
        <f>SUM(D26+D27+D28)</f>
        <v>1557361</v>
      </c>
    </row>
    <row r="27" spans="1:5" ht="12.75">
      <c r="A27" s="256" t="s">
        <v>135</v>
      </c>
      <c r="B27" s="234" t="s">
        <v>194</v>
      </c>
      <c r="C27" s="287">
        <v>3073</v>
      </c>
      <c r="D27" s="240">
        <v>55153</v>
      </c>
      <c r="E27" s="371"/>
    </row>
    <row r="28" spans="1:5" ht="12.75">
      <c r="A28" s="230" t="s">
        <v>135</v>
      </c>
      <c r="B28" s="233" t="s">
        <v>194</v>
      </c>
      <c r="C28" s="288">
        <v>3089</v>
      </c>
      <c r="D28" s="215">
        <v>57677</v>
      </c>
      <c r="E28" s="370"/>
    </row>
    <row r="29" spans="1:5" ht="12.75">
      <c r="A29" s="20" t="s">
        <v>197</v>
      </c>
      <c r="B29" s="149" t="s">
        <v>194</v>
      </c>
      <c r="C29" s="274">
        <v>3016</v>
      </c>
      <c r="D29" s="210">
        <v>321802</v>
      </c>
      <c r="E29" s="368">
        <f>SUM(D29+D30)</f>
        <v>373711</v>
      </c>
    </row>
    <row r="30" spans="1:5" ht="12.75">
      <c r="A30" s="26" t="s">
        <v>135</v>
      </c>
      <c r="B30" s="133" t="s">
        <v>194</v>
      </c>
      <c r="C30" s="165">
        <v>3098</v>
      </c>
      <c r="D30" s="232">
        <v>51909</v>
      </c>
      <c r="E30" s="370"/>
    </row>
    <row r="31" spans="1:5" ht="12.75">
      <c r="A31" s="21" t="s">
        <v>141</v>
      </c>
      <c r="B31" s="266" t="s">
        <v>194</v>
      </c>
      <c r="C31" s="272">
        <v>3018</v>
      </c>
      <c r="D31" s="273">
        <v>241931</v>
      </c>
      <c r="E31" s="372">
        <f>SUM(D31+D32)</f>
        <v>311931</v>
      </c>
    </row>
    <row r="32" spans="1:5" ht="12.75">
      <c r="A32" s="256" t="s">
        <v>135</v>
      </c>
      <c r="B32" s="169" t="s">
        <v>194</v>
      </c>
      <c r="C32" s="170">
        <v>3070</v>
      </c>
      <c r="D32" s="238">
        <v>70000</v>
      </c>
      <c r="E32" s="370"/>
    </row>
    <row r="33" spans="1:5" ht="12.75">
      <c r="A33" s="20" t="s">
        <v>61</v>
      </c>
      <c r="B33" s="149" t="s">
        <v>194</v>
      </c>
      <c r="C33" s="274">
        <v>3019</v>
      </c>
      <c r="D33" s="210">
        <v>299600</v>
      </c>
      <c r="E33" s="368">
        <f>SUM(D33+D34+D35)</f>
        <v>412307</v>
      </c>
    </row>
    <row r="34" spans="1:5" ht="12.75">
      <c r="A34" s="26" t="s">
        <v>135</v>
      </c>
      <c r="B34" s="137" t="s">
        <v>194</v>
      </c>
      <c r="C34" s="267">
        <v>3078</v>
      </c>
      <c r="D34" s="239">
        <v>46378</v>
      </c>
      <c r="E34" s="371"/>
    </row>
    <row r="35" spans="1:5" ht="12.75">
      <c r="A35" s="26" t="s">
        <v>135</v>
      </c>
      <c r="B35" s="137" t="s">
        <v>194</v>
      </c>
      <c r="C35" s="267">
        <v>3094</v>
      </c>
      <c r="D35" s="239">
        <v>66329</v>
      </c>
      <c r="E35" s="370"/>
    </row>
    <row r="36" spans="1:5" ht="12.75">
      <c r="A36" s="21" t="s">
        <v>156</v>
      </c>
      <c r="B36" s="266" t="s">
        <v>194</v>
      </c>
      <c r="C36" s="272">
        <v>3020</v>
      </c>
      <c r="D36" s="273">
        <v>731604</v>
      </c>
      <c r="E36" s="113">
        <f>SUM(D36)</f>
        <v>731604</v>
      </c>
    </row>
    <row r="37" spans="1:5" ht="12.75">
      <c r="A37" s="35" t="s">
        <v>157</v>
      </c>
      <c r="B37" s="278" t="s">
        <v>194</v>
      </c>
      <c r="C37" s="279">
        <v>3021</v>
      </c>
      <c r="D37" s="280">
        <v>5644048</v>
      </c>
      <c r="E37" s="40">
        <f>SUM(D37)</f>
        <v>5644048</v>
      </c>
    </row>
    <row r="38" spans="1:5" ht="12.75">
      <c r="A38" s="19" t="s">
        <v>158</v>
      </c>
      <c r="B38" s="275" t="s">
        <v>194</v>
      </c>
      <c r="C38" s="276">
        <v>3022</v>
      </c>
      <c r="D38" s="277">
        <v>6112576</v>
      </c>
      <c r="E38" s="38">
        <f>SUM(D38)</f>
        <v>6112576</v>
      </c>
    </row>
    <row r="39" spans="1:5" ht="12.75">
      <c r="A39" s="20" t="s">
        <v>199</v>
      </c>
      <c r="B39" s="149" t="s">
        <v>194</v>
      </c>
      <c r="C39" s="274">
        <v>3023</v>
      </c>
      <c r="D39" s="210">
        <v>319401</v>
      </c>
      <c r="E39" s="368">
        <f>SUM(D39+D40)</f>
        <v>368286</v>
      </c>
    </row>
    <row r="40" spans="1:5" ht="12.75">
      <c r="A40" s="26" t="s">
        <v>135</v>
      </c>
      <c r="B40" s="133" t="s">
        <v>194</v>
      </c>
      <c r="C40" s="165">
        <v>3074</v>
      </c>
      <c r="D40" s="232">
        <v>48885</v>
      </c>
      <c r="E40" s="370"/>
    </row>
    <row r="41" spans="1:5" ht="12.75">
      <c r="A41" s="21" t="s">
        <v>66</v>
      </c>
      <c r="B41" s="266" t="s">
        <v>194</v>
      </c>
      <c r="C41" s="272">
        <v>3024</v>
      </c>
      <c r="D41" s="273">
        <v>250683</v>
      </c>
      <c r="E41" s="112">
        <f>SUM(D41)</f>
        <v>250683</v>
      </c>
    </row>
    <row r="42" spans="1:5" ht="12.75">
      <c r="A42" s="20" t="s">
        <v>33</v>
      </c>
      <c r="B42" s="149" t="s">
        <v>194</v>
      </c>
      <c r="C42" s="274">
        <v>3017</v>
      </c>
      <c r="D42" s="210">
        <v>507983</v>
      </c>
      <c r="E42" s="368">
        <f>SUM(D42+D43)</f>
        <v>566896</v>
      </c>
    </row>
    <row r="43" spans="1:5" ht="12.75">
      <c r="A43" s="16" t="s">
        <v>136</v>
      </c>
      <c r="B43" s="133" t="s">
        <v>194</v>
      </c>
      <c r="C43" s="165">
        <v>3081</v>
      </c>
      <c r="D43" s="232">
        <v>58913</v>
      </c>
      <c r="E43" s="375"/>
    </row>
    <row r="44" spans="1:5" ht="12.75">
      <c r="A44" s="19" t="s">
        <v>200</v>
      </c>
      <c r="B44" s="275" t="s">
        <v>194</v>
      </c>
      <c r="C44" s="276">
        <v>3025</v>
      </c>
      <c r="D44" s="277">
        <v>524199</v>
      </c>
      <c r="E44" s="38">
        <f aca="true" t="shared" si="0" ref="E44:E50">SUM(D44)</f>
        <v>524199</v>
      </c>
    </row>
    <row r="45" spans="1:5" ht="12.75">
      <c r="A45" s="35" t="s">
        <v>143</v>
      </c>
      <c r="B45" s="278" t="s">
        <v>194</v>
      </c>
      <c r="C45" s="279">
        <v>3026</v>
      </c>
      <c r="D45" s="280">
        <v>243600</v>
      </c>
      <c r="E45" s="37">
        <f t="shared" si="0"/>
        <v>243600</v>
      </c>
    </row>
    <row r="46" spans="1:5" ht="12.75">
      <c r="A46" s="21" t="s">
        <v>201</v>
      </c>
      <c r="B46" s="266" t="s">
        <v>194</v>
      </c>
      <c r="C46" s="272">
        <v>3027</v>
      </c>
      <c r="D46" s="273">
        <v>520111</v>
      </c>
      <c r="E46" s="372">
        <f>SUM(D46+D47)</f>
        <v>564609</v>
      </c>
    </row>
    <row r="47" spans="1:5" ht="12.75">
      <c r="A47" s="256" t="s">
        <v>135</v>
      </c>
      <c r="B47" s="169" t="s">
        <v>194</v>
      </c>
      <c r="C47" s="170">
        <v>3080</v>
      </c>
      <c r="D47" s="238">
        <v>44498</v>
      </c>
      <c r="E47" s="371"/>
    </row>
    <row r="48" spans="1:5" ht="12.75">
      <c r="A48" s="20" t="s">
        <v>70</v>
      </c>
      <c r="B48" s="149" t="s">
        <v>194</v>
      </c>
      <c r="C48" s="274">
        <v>3028</v>
      </c>
      <c r="D48" s="210">
        <v>266756</v>
      </c>
      <c r="E48" s="268">
        <f t="shared" si="0"/>
        <v>266756</v>
      </c>
    </row>
    <row r="49" spans="1:5" ht="12.75">
      <c r="A49" s="21" t="s">
        <v>209</v>
      </c>
      <c r="B49" s="266" t="s">
        <v>194</v>
      </c>
      <c r="C49" s="272">
        <v>3029</v>
      </c>
      <c r="D49" s="273">
        <v>252163</v>
      </c>
      <c r="E49" s="113">
        <f t="shared" si="0"/>
        <v>252163</v>
      </c>
    </row>
    <row r="50" spans="1:5" ht="12.75">
      <c r="A50" s="20" t="s">
        <v>160</v>
      </c>
      <c r="B50" s="149" t="s">
        <v>194</v>
      </c>
      <c r="C50" s="274">
        <v>3030</v>
      </c>
      <c r="D50" s="210">
        <v>2540583</v>
      </c>
      <c r="E50" s="307">
        <f t="shared" si="0"/>
        <v>2540583</v>
      </c>
    </row>
    <row r="51" spans="1:5" ht="12.75">
      <c r="A51" s="21" t="s">
        <v>168</v>
      </c>
      <c r="B51" s="266" t="s">
        <v>194</v>
      </c>
      <c r="C51" s="272">
        <v>3031</v>
      </c>
      <c r="D51" s="286">
        <v>310761</v>
      </c>
      <c r="E51" s="372">
        <f>SUM(D51+D52)</f>
        <v>354431</v>
      </c>
    </row>
    <row r="52" spans="1:5" ht="12.75">
      <c r="A52" s="256" t="s">
        <v>135</v>
      </c>
      <c r="B52" s="169" t="s">
        <v>194</v>
      </c>
      <c r="C52" s="170">
        <v>3071</v>
      </c>
      <c r="D52" s="215">
        <v>43670</v>
      </c>
      <c r="E52" s="370"/>
    </row>
    <row r="53" spans="1:5" ht="12.75">
      <c r="A53" s="20" t="s">
        <v>161</v>
      </c>
      <c r="B53" s="149" t="s">
        <v>194</v>
      </c>
      <c r="C53" s="274">
        <v>3032</v>
      </c>
      <c r="D53" s="210">
        <v>2417224</v>
      </c>
      <c r="E53" s="307">
        <f>SUM(D53)</f>
        <v>2417224</v>
      </c>
    </row>
    <row r="54" spans="1:5" ht="12.75">
      <c r="A54" s="21" t="s">
        <v>74</v>
      </c>
      <c r="B54" s="266" t="s">
        <v>194</v>
      </c>
      <c r="C54" s="272">
        <v>3033</v>
      </c>
      <c r="D54" s="273">
        <v>1642709</v>
      </c>
      <c r="E54" s="112">
        <f>SUM(D54)</f>
        <v>1642709</v>
      </c>
    </row>
    <row r="55" spans="1:5" ht="12.75">
      <c r="A55" s="20" t="s">
        <v>169</v>
      </c>
      <c r="B55" s="149" t="s">
        <v>194</v>
      </c>
      <c r="C55" s="274">
        <v>3034</v>
      </c>
      <c r="D55" s="210">
        <v>309044</v>
      </c>
      <c r="E55" s="368">
        <f>SUM(D55+D56+D57)</f>
        <v>423378</v>
      </c>
    </row>
    <row r="56" spans="1:5" ht="12.75">
      <c r="A56" s="26" t="s">
        <v>135</v>
      </c>
      <c r="B56" s="137" t="s">
        <v>194</v>
      </c>
      <c r="C56" s="267">
        <v>3084</v>
      </c>
      <c r="D56" s="239">
        <v>59541</v>
      </c>
      <c r="E56" s="371"/>
    </row>
    <row r="57" spans="1:5" ht="12.75">
      <c r="A57" s="26" t="s">
        <v>135</v>
      </c>
      <c r="B57" s="133" t="s">
        <v>194</v>
      </c>
      <c r="C57" s="165">
        <v>3102</v>
      </c>
      <c r="D57" s="232">
        <v>54793</v>
      </c>
      <c r="E57" s="370"/>
    </row>
    <row r="58" spans="1:5" ht="13.5" thickBot="1">
      <c r="A58" s="21" t="s">
        <v>162</v>
      </c>
      <c r="B58" s="266" t="s">
        <v>194</v>
      </c>
      <c r="C58" s="289">
        <v>3035</v>
      </c>
      <c r="D58" s="273">
        <v>2503036</v>
      </c>
      <c r="E58" s="111">
        <f>SUM(D58)</f>
        <v>2503036</v>
      </c>
    </row>
    <row r="59" spans="1:5" ht="13.5" thickBot="1">
      <c r="A59" s="258"/>
      <c r="B59" s="259"/>
      <c r="C59" s="260"/>
      <c r="D59" s="261"/>
      <c r="E59" s="262"/>
    </row>
    <row r="60" spans="1:5" ht="18.75" thickBot="1">
      <c r="A60" s="363" t="s">
        <v>193</v>
      </c>
      <c r="B60" s="364"/>
      <c r="C60" s="364"/>
      <c r="D60" s="364"/>
      <c r="E60" s="365"/>
    </row>
    <row r="61" spans="1:5" ht="42" customHeight="1" thickBot="1">
      <c r="A61" s="221" t="s">
        <v>46</v>
      </c>
      <c r="B61" s="366" t="s">
        <v>99</v>
      </c>
      <c r="C61" s="376"/>
      <c r="D61" s="222" t="s">
        <v>47</v>
      </c>
      <c r="E61" s="223" t="s">
        <v>101</v>
      </c>
    </row>
    <row r="62" spans="1:5" ht="12.75">
      <c r="A62" s="20" t="s">
        <v>170</v>
      </c>
      <c r="B62" s="149" t="s">
        <v>194</v>
      </c>
      <c r="C62" s="270">
        <v>3036</v>
      </c>
      <c r="D62" s="210">
        <v>3100394</v>
      </c>
      <c r="E62" s="308">
        <f>SUM(D62)</f>
        <v>3100394</v>
      </c>
    </row>
    <row r="63" spans="1:5" ht="12.75">
      <c r="A63" s="21" t="s">
        <v>187</v>
      </c>
      <c r="B63" s="266" t="s">
        <v>194</v>
      </c>
      <c r="C63" s="272">
        <v>3037</v>
      </c>
      <c r="D63" s="273">
        <v>794857</v>
      </c>
      <c r="E63" s="112">
        <f>SUM(D63)</f>
        <v>794857</v>
      </c>
    </row>
    <row r="64" spans="1:5" ht="12.75">
      <c r="A64" s="20" t="s">
        <v>172</v>
      </c>
      <c r="B64" s="149" t="s">
        <v>194</v>
      </c>
      <c r="C64" s="274">
        <v>3038</v>
      </c>
      <c r="D64" s="210">
        <v>906307</v>
      </c>
      <c r="E64" s="305">
        <f>SUM(D64)</f>
        <v>906307</v>
      </c>
    </row>
    <row r="65" spans="1:5" ht="12.75">
      <c r="A65" s="21" t="s">
        <v>163</v>
      </c>
      <c r="B65" s="266" t="s">
        <v>194</v>
      </c>
      <c r="C65" s="272">
        <v>3039</v>
      </c>
      <c r="D65" s="273">
        <v>276552</v>
      </c>
      <c r="E65" s="113">
        <f>SUM(D65)</f>
        <v>276552</v>
      </c>
    </row>
    <row r="66" spans="1:8" ht="12.75">
      <c r="A66" s="20" t="s">
        <v>173</v>
      </c>
      <c r="B66" s="149" t="s">
        <v>194</v>
      </c>
      <c r="C66" s="274">
        <v>3040</v>
      </c>
      <c r="D66" s="210">
        <v>421485</v>
      </c>
      <c r="E66" s="368">
        <f>SUM(D66+D67)</f>
        <v>484209</v>
      </c>
      <c r="H66" s="4"/>
    </row>
    <row r="67" spans="1:8" ht="12.75">
      <c r="A67" s="16" t="s">
        <v>135</v>
      </c>
      <c r="B67" s="133" t="s">
        <v>194</v>
      </c>
      <c r="C67" s="165">
        <v>3103</v>
      </c>
      <c r="D67" s="232">
        <v>62724</v>
      </c>
      <c r="E67" s="370"/>
      <c r="H67" s="4"/>
    </row>
    <row r="68" spans="1:5" ht="12.75">
      <c r="A68" s="21" t="s">
        <v>174</v>
      </c>
      <c r="B68" s="266" t="s">
        <v>194</v>
      </c>
      <c r="C68" s="272">
        <v>3041</v>
      </c>
      <c r="D68" s="273">
        <v>492585</v>
      </c>
      <c r="E68" s="372">
        <f>SUM(D68+D69)</f>
        <v>552425</v>
      </c>
    </row>
    <row r="69" spans="1:5" ht="12.75">
      <c r="A69" s="256" t="s">
        <v>135</v>
      </c>
      <c r="B69" s="169" t="s">
        <v>194</v>
      </c>
      <c r="C69" s="170">
        <v>3087</v>
      </c>
      <c r="D69" s="238">
        <v>59840</v>
      </c>
      <c r="E69" s="370"/>
    </row>
    <row r="70" spans="1:5" ht="12.75">
      <c r="A70" s="20" t="s">
        <v>83</v>
      </c>
      <c r="B70" s="149" t="s">
        <v>194</v>
      </c>
      <c r="C70" s="274">
        <v>3042</v>
      </c>
      <c r="D70" s="210">
        <v>1316024</v>
      </c>
      <c r="E70" s="368">
        <f>SUM(D70+D71)</f>
        <v>1358072</v>
      </c>
    </row>
    <row r="71" spans="1:5" ht="12.75">
      <c r="A71" s="26" t="s">
        <v>135</v>
      </c>
      <c r="B71" s="133" t="s">
        <v>194</v>
      </c>
      <c r="C71" s="165">
        <v>3083</v>
      </c>
      <c r="D71" s="232">
        <v>42048</v>
      </c>
      <c r="E71" s="370"/>
    </row>
    <row r="72" spans="1:5" ht="12.75">
      <c r="A72" s="21" t="s">
        <v>202</v>
      </c>
      <c r="B72" s="266" t="s">
        <v>194</v>
      </c>
      <c r="C72" s="272">
        <v>3043</v>
      </c>
      <c r="D72" s="273">
        <v>324755</v>
      </c>
      <c r="E72" s="112">
        <f>SUM(D72)</f>
        <v>324755</v>
      </c>
    </row>
    <row r="73" spans="1:5" ht="12.75">
      <c r="A73" s="35" t="s">
        <v>144</v>
      </c>
      <c r="B73" s="278" t="s">
        <v>194</v>
      </c>
      <c r="C73" s="279">
        <v>3044</v>
      </c>
      <c r="D73" s="280">
        <v>278386</v>
      </c>
      <c r="E73" s="37">
        <f>SUM(D73)</f>
        <v>278386</v>
      </c>
    </row>
    <row r="74" spans="1:5" ht="12.75">
      <c r="A74" s="21" t="s">
        <v>164</v>
      </c>
      <c r="B74" s="266" t="s">
        <v>194</v>
      </c>
      <c r="C74" s="272">
        <v>3045</v>
      </c>
      <c r="D74" s="273">
        <v>357591</v>
      </c>
      <c r="E74" s="377">
        <f>SUM(D74+D75)</f>
        <v>415268</v>
      </c>
    </row>
    <row r="75" spans="1:5" ht="12.75">
      <c r="A75" s="11" t="s">
        <v>135</v>
      </c>
      <c r="B75" s="233" t="s">
        <v>194</v>
      </c>
      <c r="C75" s="288">
        <v>3090</v>
      </c>
      <c r="D75" s="215">
        <v>57677</v>
      </c>
      <c r="E75" s="377"/>
    </row>
    <row r="76" spans="1:5" ht="12.75">
      <c r="A76" s="20" t="s">
        <v>165</v>
      </c>
      <c r="B76" s="149" t="s">
        <v>194</v>
      </c>
      <c r="C76" s="274">
        <v>3046</v>
      </c>
      <c r="D76" s="210">
        <v>417061</v>
      </c>
      <c r="E76" s="368">
        <f>SUM(D76+D77+D78)</f>
        <v>532669</v>
      </c>
    </row>
    <row r="77" spans="1:5" ht="12.75">
      <c r="A77" s="26" t="s">
        <v>135</v>
      </c>
      <c r="B77" s="137" t="s">
        <v>194</v>
      </c>
      <c r="C77" s="267">
        <v>3075</v>
      </c>
      <c r="D77" s="239">
        <v>50000</v>
      </c>
      <c r="E77" s="371"/>
    </row>
    <row r="78" spans="1:5" ht="12.75">
      <c r="A78" s="26" t="s">
        <v>135</v>
      </c>
      <c r="B78" s="133" t="s">
        <v>194</v>
      </c>
      <c r="C78" s="165">
        <v>3091</v>
      </c>
      <c r="D78" s="232">
        <v>65608</v>
      </c>
      <c r="E78" s="370"/>
    </row>
    <row r="79" spans="1:5" ht="12.75">
      <c r="A79" s="21" t="s">
        <v>203</v>
      </c>
      <c r="B79" s="266" t="s">
        <v>194</v>
      </c>
      <c r="C79" s="272">
        <v>3047</v>
      </c>
      <c r="D79" s="273">
        <v>790133</v>
      </c>
      <c r="E79" s="377">
        <f>SUM(D79+D80)</f>
        <v>1423571</v>
      </c>
    </row>
    <row r="80" spans="1:5" ht="12.75">
      <c r="A80" s="28" t="s">
        <v>204</v>
      </c>
      <c r="B80" s="234" t="s">
        <v>194</v>
      </c>
      <c r="C80" s="287">
        <v>3061</v>
      </c>
      <c r="D80" s="240">
        <v>633438</v>
      </c>
      <c r="E80" s="377"/>
    </row>
    <row r="81" spans="1:5" ht="12.75">
      <c r="A81" s="35" t="s">
        <v>145</v>
      </c>
      <c r="B81" s="278" t="s">
        <v>194</v>
      </c>
      <c r="C81" s="279">
        <v>3048</v>
      </c>
      <c r="D81" s="280">
        <v>250185</v>
      </c>
      <c r="E81" s="37">
        <f>SUM(D81)</f>
        <v>250185</v>
      </c>
    </row>
    <row r="82" spans="1:5" ht="12.75">
      <c r="A82" s="21" t="s">
        <v>146</v>
      </c>
      <c r="B82" s="266" t="s">
        <v>194</v>
      </c>
      <c r="C82" s="272">
        <v>3049</v>
      </c>
      <c r="D82" s="273">
        <v>265436</v>
      </c>
      <c r="E82" s="113">
        <f>SUM(D82)</f>
        <v>265436</v>
      </c>
    </row>
    <row r="83" spans="1:5" ht="12.75">
      <c r="A83" s="20" t="s">
        <v>205</v>
      </c>
      <c r="B83" s="149" t="s">
        <v>194</v>
      </c>
      <c r="C83" s="274">
        <v>3050</v>
      </c>
      <c r="D83" s="210">
        <v>895358</v>
      </c>
      <c r="E83" s="368">
        <f>SUM(D83+D84+D85+D86)</f>
        <v>1075207</v>
      </c>
    </row>
    <row r="84" spans="1:5" ht="12.75">
      <c r="A84" s="26" t="s">
        <v>135</v>
      </c>
      <c r="B84" s="137" t="s">
        <v>194</v>
      </c>
      <c r="C84" s="267">
        <v>3076</v>
      </c>
      <c r="D84" s="239">
        <v>48885</v>
      </c>
      <c r="E84" s="371"/>
    </row>
    <row r="85" spans="1:5" ht="12.75">
      <c r="A85" s="26" t="s">
        <v>135</v>
      </c>
      <c r="B85" s="137" t="s">
        <v>194</v>
      </c>
      <c r="C85" s="267">
        <v>3092</v>
      </c>
      <c r="D85" s="239">
        <v>74008</v>
      </c>
      <c r="E85" s="371"/>
    </row>
    <row r="86" spans="1:5" ht="12.75">
      <c r="A86" s="26" t="s">
        <v>135</v>
      </c>
      <c r="B86" s="133" t="s">
        <v>194</v>
      </c>
      <c r="C86" s="165">
        <v>3093</v>
      </c>
      <c r="D86" s="232">
        <v>56956</v>
      </c>
      <c r="E86" s="370"/>
    </row>
    <row r="87" spans="1:5" ht="12.75">
      <c r="A87" s="21" t="s">
        <v>92</v>
      </c>
      <c r="B87" s="266" t="s">
        <v>194</v>
      </c>
      <c r="C87" s="272">
        <v>3051</v>
      </c>
      <c r="D87" s="273">
        <v>633927</v>
      </c>
      <c r="E87" s="372">
        <f>SUM(D87+D88)</f>
        <v>675445</v>
      </c>
    </row>
    <row r="88" spans="1:5" ht="12.75">
      <c r="A88" s="256" t="s">
        <v>135</v>
      </c>
      <c r="B88" s="169" t="s">
        <v>194</v>
      </c>
      <c r="C88" s="170">
        <v>3088</v>
      </c>
      <c r="D88" s="238">
        <v>41518</v>
      </c>
      <c r="E88" s="370"/>
    </row>
    <row r="89" spans="1:8" ht="12.75">
      <c r="A89" s="35" t="s">
        <v>186</v>
      </c>
      <c r="B89" s="278" t="s">
        <v>194</v>
      </c>
      <c r="C89" s="279">
        <v>3052</v>
      </c>
      <c r="D89" s="280">
        <v>273802</v>
      </c>
      <c r="E89" s="37">
        <f>SUM(D89)</f>
        <v>273802</v>
      </c>
      <c r="F89" s="4"/>
      <c r="H89" s="4"/>
    </row>
    <row r="90" spans="1:10" ht="12.75">
      <c r="A90" s="19" t="s">
        <v>177</v>
      </c>
      <c r="B90" s="275" t="s">
        <v>194</v>
      </c>
      <c r="C90" s="276">
        <v>3053</v>
      </c>
      <c r="D90" s="277">
        <v>253327</v>
      </c>
      <c r="E90" s="41">
        <f>SUM(D90)</f>
        <v>253327</v>
      </c>
      <c r="F90" s="30"/>
      <c r="J90" s="30"/>
    </row>
    <row r="91" spans="1:5" ht="12.75" hidden="1">
      <c r="A91" s="246" t="s">
        <v>34</v>
      </c>
      <c r="B91" s="290"/>
      <c r="C91" s="290"/>
      <c r="D91" s="291"/>
      <c r="E91" s="292"/>
    </row>
    <row r="92" spans="1:10" ht="12.75">
      <c r="A92" s="20" t="s">
        <v>188</v>
      </c>
      <c r="B92" s="149" t="s">
        <v>194</v>
      </c>
      <c r="C92" s="274">
        <v>3054</v>
      </c>
      <c r="D92" s="210">
        <v>42000</v>
      </c>
      <c r="E92" s="368">
        <f>SUM(D92+D93+D94)</f>
        <v>187578</v>
      </c>
      <c r="F92" s="30"/>
      <c r="H92" s="110"/>
      <c r="J92" s="109"/>
    </row>
    <row r="93" spans="1:10" ht="12.75">
      <c r="A93" s="26" t="s">
        <v>35</v>
      </c>
      <c r="B93" s="137" t="s">
        <v>194</v>
      </c>
      <c r="C93" s="267">
        <v>3055</v>
      </c>
      <c r="D93" s="239">
        <v>73362</v>
      </c>
      <c r="E93" s="378"/>
      <c r="J93" s="1"/>
    </row>
    <row r="94" spans="1:10" ht="12.75">
      <c r="A94" s="26" t="s">
        <v>135</v>
      </c>
      <c r="B94" s="137" t="s">
        <v>194</v>
      </c>
      <c r="C94" s="267">
        <v>3097</v>
      </c>
      <c r="D94" s="239">
        <v>72216</v>
      </c>
      <c r="E94" s="370"/>
      <c r="J94" s="1"/>
    </row>
    <row r="95" spans="1:10" ht="12.75">
      <c r="A95" s="17" t="s">
        <v>184</v>
      </c>
      <c r="B95" s="284" t="s">
        <v>194</v>
      </c>
      <c r="C95" s="285">
        <v>3056</v>
      </c>
      <c r="D95" s="286">
        <v>122000</v>
      </c>
      <c r="E95" s="379">
        <f>SUM(D95+D96+D97)</f>
        <v>1993371</v>
      </c>
      <c r="J95" s="1"/>
    </row>
    <row r="96" spans="1:10" ht="12.75">
      <c r="A96" s="256" t="s">
        <v>189</v>
      </c>
      <c r="B96" s="234" t="s">
        <v>194</v>
      </c>
      <c r="C96" s="287">
        <v>3057</v>
      </c>
      <c r="D96" s="240">
        <v>1812252</v>
      </c>
      <c r="E96" s="371"/>
      <c r="J96" s="1"/>
    </row>
    <row r="97" spans="1:10" ht="12.75">
      <c r="A97" s="256" t="s">
        <v>135</v>
      </c>
      <c r="B97" s="234" t="s">
        <v>194</v>
      </c>
      <c r="C97" s="287">
        <v>3099</v>
      </c>
      <c r="D97" s="240">
        <v>59119</v>
      </c>
      <c r="E97" s="371"/>
      <c r="J97" s="109"/>
    </row>
    <row r="98" spans="1:10" ht="12.75" hidden="1">
      <c r="A98" s="107" t="s">
        <v>134</v>
      </c>
      <c r="B98" s="172"/>
      <c r="C98" s="293"/>
      <c r="D98" s="241"/>
      <c r="E98" s="294"/>
      <c r="J98" s="109"/>
    </row>
    <row r="99" spans="1:10" ht="12.75">
      <c r="A99" s="35" t="s">
        <v>179</v>
      </c>
      <c r="B99" s="278" t="s">
        <v>194</v>
      </c>
      <c r="C99" s="279">
        <v>3058</v>
      </c>
      <c r="D99" s="280">
        <v>261949</v>
      </c>
      <c r="E99" s="37">
        <f>SUM(D99)</f>
        <v>261949</v>
      </c>
      <c r="F99" s="110"/>
      <c r="J99" s="109"/>
    </row>
    <row r="100" spans="1:10" ht="12.75" hidden="1">
      <c r="A100" s="246" t="s">
        <v>38</v>
      </c>
      <c r="B100" s="290"/>
      <c r="C100" s="290"/>
      <c r="D100" s="291"/>
      <c r="E100" s="228"/>
      <c r="J100" s="109"/>
    </row>
    <row r="101" spans="1:5" ht="12.75">
      <c r="A101" s="17" t="s">
        <v>206</v>
      </c>
      <c r="B101" s="284" t="s">
        <v>194</v>
      </c>
      <c r="C101" s="295">
        <v>3059</v>
      </c>
      <c r="D101" s="286">
        <v>1463230</v>
      </c>
      <c r="E101" s="310">
        <f>SUM(D101)</f>
        <v>1463230</v>
      </c>
    </row>
    <row r="102" spans="1:5" ht="12.75">
      <c r="A102" s="20" t="s">
        <v>207</v>
      </c>
      <c r="B102" s="149" t="s">
        <v>194</v>
      </c>
      <c r="C102" s="296">
        <v>3060</v>
      </c>
      <c r="D102" s="210">
        <v>2293021</v>
      </c>
      <c r="E102" s="368">
        <f>SUM(D102+D103)</f>
        <v>2364397</v>
      </c>
    </row>
    <row r="103" spans="1:5" ht="12.75">
      <c r="A103" s="26" t="s">
        <v>135</v>
      </c>
      <c r="B103" s="137" t="s">
        <v>194</v>
      </c>
      <c r="C103" s="297">
        <v>3100</v>
      </c>
      <c r="D103" s="239">
        <v>71376</v>
      </c>
      <c r="E103" s="380"/>
    </row>
    <row r="104" spans="1:5" ht="12.75" hidden="1">
      <c r="A104" s="20" t="s">
        <v>125</v>
      </c>
      <c r="B104" s="149" t="s">
        <v>194</v>
      </c>
      <c r="C104" s="296">
        <v>3061</v>
      </c>
      <c r="D104" s="210">
        <v>526679</v>
      </c>
      <c r="E104" s="306"/>
    </row>
    <row r="105" spans="1:5" ht="12.75">
      <c r="A105" s="21" t="s">
        <v>208</v>
      </c>
      <c r="B105" s="266" t="s">
        <v>194</v>
      </c>
      <c r="C105" s="298">
        <v>3062</v>
      </c>
      <c r="D105" s="273">
        <v>1937396</v>
      </c>
      <c r="E105" s="309">
        <f>SUM(D105)</f>
        <v>1937396</v>
      </c>
    </row>
    <row r="106" spans="1:5" ht="12.75" hidden="1">
      <c r="A106" s="246" t="s">
        <v>43</v>
      </c>
      <c r="B106" s="290"/>
      <c r="C106" s="290"/>
      <c r="D106" s="291"/>
      <c r="E106" s="228"/>
    </row>
    <row r="107" spans="1:5" ht="12.75" hidden="1">
      <c r="A107" s="35" t="s">
        <v>126</v>
      </c>
      <c r="B107" s="278" t="s">
        <v>194</v>
      </c>
      <c r="C107" s="299">
        <v>3063</v>
      </c>
      <c r="D107" s="280">
        <v>81846</v>
      </c>
      <c r="E107" s="37"/>
    </row>
    <row r="108" spans="1:5" ht="12.75">
      <c r="A108" s="35" t="s">
        <v>39</v>
      </c>
      <c r="B108" s="278" t="s">
        <v>194</v>
      </c>
      <c r="C108" s="299">
        <v>3064</v>
      </c>
      <c r="D108" s="280">
        <v>123262</v>
      </c>
      <c r="E108" s="37">
        <f>SUM(D108)</f>
        <v>123262</v>
      </c>
    </row>
    <row r="109" spans="1:5" ht="12.75" hidden="1">
      <c r="A109" s="35" t="s">
        <v>127</v>
      </c>
      <c r="B109" s="278" t="s">
        <v>194</v>
      </c>
      <c r="C109" s="299">
        <v>3065</v>
      </c>
      <c r="D109" s="280">
        <v>89600</v>
      </c>
      <c r="E109" s="37"/>
    </row>
    <row r="110" spans="1:6" ht="13.5" thickBot="1">
      <c r="A110" s="106" t="s">
        <v>182</v>
      </c>
      <c r="B110" s="300" t="s">
        <v>194</v>
      </c>
      <c r="C110" s="301">
        <v>3066</v>
      </c>
      <c r="D110" s="302">
        <v>138053</v>
      </c>
      <c r="E110" s="164">
        <f>SUM(D110)</f>
        <v>138053</v>
      </c>
      <c r="F110" s="110"/>
    </row>
    <row r="111" spans="1:5" ht="12.75">
      <c r="A111" s="303">
        <v>42009</v>
      </c>
      <c r="B111" s="4"/>
      <c r="C111" s="4"/>
      <c r="D111" s="304"/>
      <c r="E111" s="30"/>
    </row>
    <row r="112" ht="14.25">
      <c r="A112" s="2"/>
    </row>
    <row r="113" spans="3:4" ht="12.75">
      <c r="C113" s="7"/>
      <c r="D113" s="117"/>
    </row>
    <row r="114" spans="3:4" ht="12.75">
      <c r="C114" s="7"/>
      <c r="D114" s="7"/>
    </row>
    <row r="120" ht="12.75">
      <c r="D120" s="3"/>
    </row>
    <row r="121" ht="12.75">
      <c r="D121" s="3"/>
    </row>
    <row r="122" spans="1:4" ht="12.75">
      <c r="A122" s="4"/>
      <c r="D122" s="3"/>
    </row>
  </sheetData>
  <sheetProtection sheet="1"/>
  <mergeCells count="30">
    <mergeCell ref="E79:E80"/>
    <mergeCell ref="E83:E86"/>
    <mergeCell ref="E87:E88"/>
    <mergeCell ref="E92:E94"/>
    <mergeCell ref="E95:E97"/>
    <mergeCell ref="E102:E103"/>
    <mergeCell ref="B61:C61"/>
    <mergeCell ref="E66:E67"/>
    <mergeCell ref="E68:E69"/>
    <mergeCell ref="E70:E71"/>
    <mergeCell ref="E74:E75"/>
    <mergeCell ref="E76:E78"/>
    <mergeCell ref="E39:E40"/>
    <mergeCell ref="E42:E43"/>
    <mergeCell ref="E46:E47"/>
    <mergeCell ref="E51:E52"/>
    <mergeCell ref="E55:E57"/>
    <mergeCell ref="A60:E60"/>
    <mergeCell ref="E21:E23"/>
    <mergeCell ref="E24:E25"/>
    <mergeCell ref="E26:E28"/>
    <mergeCell ref="E29:E30"/>
    <mergeCell ref="E31:E32"/>
    <mergeCell ref="E33:E35"/>
    <mergeCell ref="A1:E1"/>
    <mergeCell ref="B2:C2"/>
    <mergeCell ref="E5:E8"/>
    <mergeCell ref="E10:E12"/>
    <mergeCell ref="E15:E16"/>
    <mergeCell ref="E18:E19"/>
  </mergeCells>
  <printOptions/>
  <pageMargins left="0.7" right="0.7" top="1" bottom="0.75" header="0.3" footer="0.3"/>
  <pageSetup horizontalDpi="600" verticalDpi="600" orientation="portrait" scale="86" r:id="rId3"/>
  <rowBreaks count="1" manualBreakCount="1">
    <brk id="59" max="4" man="1"/>
  </rowBreaks>
  <legacyDrawing r:id="rId2"/>
</worksheet>
</file>

<file path=xl/worksheets/sheet10.xml><?xml version="1.0" encoding="utf-8"?>
<worksheet xmlns="http://schemas.openxmlformats.org/spreadsheetml/2006/main" xmlns:r="http://schemas.openxmlformats.org/officeDocument/2006/relationships">
  <sheetPr>
    <tabColor rgb="FFFFFF00"/>
  </sheetPr>
  <dimension ref="A1:H122"/>
  <sheetViews>
    <sheetView showGridLines="0" zoomScalePageLayoutView="0" workbookViewId="0" topLeftCell="A1">
      <selection activeCell="H115" sqref="H115"/>
    </sheetView>
  </sheetViews>
  <sheetFormatPr defaultColWidth="9.140625" defaultRowHeight="12.75"/>
  <cols>
    <col min="1" max="1" width="46.140625" style="0" bestFit="1" customWidth="1"/>
    <col min="2" max="2" width="4.7109375" style="0" bestFit="1" customWidth="1"/>
    <col min="3" max="3" width="6.7109375" style="0" customWidth="1"/>
    <col min="4" max="4" width="11.140625" style="0" bestFit="1" customWidth="1"/>
    <col min="5" max="5" width="24.8515625" style="0" customWidth="1"/>
    <col min="8" max="8" width="9.00390625" style="0" bestFit="1" customWidth="1"/>
  </cols>
  <sheetData>
    <row r="1" spans="1:5" ht="19.5" customHeight="1" thickBot="1">
      <c r="A1" s="443" t="s">
        <v>98</v>
      </c>
      <c r="B1" s="444"/>
      <c r="C1" s="444"/>
      <c r="D1" s="444"/>
      <c r="E1" s="445"/>
    </row>
    <row r="2" spans="1:5" ht="52.5" customHeight="1" thickBot="1">
      <c r="A2" s="101" t="s">
        <v>46</v>
      </c>
      <c r="B2" s="446" t="s">
        <v>99</v>
      </c>
      <c r="C2" s="447"/>
      <c r="D2" s="102" t="s">
        <v>47</v>
      </c>
      <c r="E2" s="103" t="s">
        <v>100</v>
      </c>
    </row>
    <row r="3" spans="1:5" ht="12.75">
      <c r="A3" s="9" t="s">
        <v>48</v>
      </c>
      <c r="B3" s="44" t="s">
        <v>31</v>
      </c>
      <c r="C3" s="45">
        <v>4201</v>
      </c>
      <c r="D3" s="46">
        <v>259646</v>
      </c>
      <c r="E3" s="39">
        <f>SUM(D3)</f>
        <v>259646</v>
      </c>
    </row>
    <row r="4" spans="1:8" ht="14.25" hidden="1">
      <c r="A4" s="10" t="s">
        <v>32</v>
      </c>
      <c r="B4" s="47" t="s">
        <v>31</v>
      </c>
      <c r="C4" s="48">
        <v>4202</v>
      </c>
      <c r="D4" s="49">
        <v>61170.79</v>
      </c>
      <c r="E4" s="37">
        <f>SUM(D4)</f>
        <v>61170.79</v>
      </c>
      <c r="H4" s="4" t="s">
        <v>112</v>
      </c>
    </row>
    <row r="5" spans="1:5" ht="12.75">
      <c r="A5" s="5" t="s">
        <v>49</v>
      </c>
      <c r="B5" s="50" t="s">
        <v>31</v>
      </c>
      <c r="C5" s="51">
        <v>4203</v>
      </c>
      <c r="D5" s="52">
        <v>718453</v>
      </c>
      <c r="E5" s="448">
        <f>SUM(D5+D6)</f>
        <v>1228508.21</v>
      </c>
    </row>
    <row r="6" spans="1:8" ht="12.75">
      <c r="A6" s="11" t="s">
        <v>42</v>
      </c>
      <c r="B6" s="53" t="s">
        <v>31</v>
      </c>
      <c r="C6" s="54">
        <v>4202</v>
      </c>
      <c r="D6" s="55">
        <v>510055.21</v>
      </c>
      <c r="E6" s="449"/>
      <c r="H6" s="4" t="s">
        <v>116</v>
      </c>
    </row>
    <row r="7" spans="1:5" ht="12.75">
      <c r="A7" s="12" t="s">
        <v>106</v>
      </c>
      <c r="B7" s="56" t="s">
        <v>31</v>
      </c>
      <c r="C7" s="57">
        <v>4204</v>
      </c>
      <c r="D7" s="58">
        <v>2211</v>
      </c>
      <c r="E7" s="373">
        <f>SUM(D7+D8)</f>
        <v>254052</v>
      </c>
    </row>
    <row r="8" spans="1:5" ht="12.75">
      <c r="A8" s="13"/>
      <c r="B8" s="59" t="s">
        <v>31</v>
      </c>
      <c r="C8" s="60">
        <v>4215</v>
      </c>
      <c r="D8" s="61">
        <v>251841</v>
      </c>
      <c r="E8" s="433"/>
    </row>
    <row r="9" spans="1:5" ht="12.75">
      <c r="A9" s="5" t="s">
        <v>50</v>
      </c>
      <c r="B9" s="50" t="s">
        <v>31</v>
      </c>
      <c r="C9" s="51">
        <v>4205</v>
      </c>
      <c r="D9" s="52">
        <v>254217</v>
      </c>
      <c r="E9" s="417">
        <f>SUM(D9+D10)</f>
        <v>304217</v>
      </c>
    </row>
    <row r="10" spans="1:5" ht="12.75">
      <c r="A10" s="6"/>
      <c r="B10" s="62" t="s">
        <v>31</v>
      </c>
      <c r="C10" s="54">
        <v>4301</v>
      </c>
      <c r="D10" s="55">
        <v>50000</v>
      </c>
      <c r="E10" s="442"/>
    </row>
    <row r="11" spans="1:5" ht="12.75">
      <c r="A11" s="14" t="s">
        <v>51</v>
      </c>
      <c r="B11" s="47" t="s">
        <v>31</v>
      </c>
      <c r="C11" s="48">
        <v>4206</v>
      </c>
      <c r="D11" s="63">
        <v>367848</v>
      </c>
      <c r="E11" s="37">
        <f>SUM(D11)</f>
        <v>367848</v>
      </c>
    </row>
    <row r="12" spans="1:5" ht="15">
      <c r="A12" s="15" t="s">
        <v>52</v>
      </c>
      <c r="B12" s="64" t="s">
        <v>31</v>
      </c>
      <c r="C12" s="65">
        <v>4207</v>
      </c>
      <c r="D12" s="66">
        <v>253565</v>
      </c>
      <c r="E12" s="38">
        <f>SUM(D12)</f>
        <v>253565</v>
      </c>
    </row>
    <row r="13" spans="1:5" ht="12.75">
      <c r="A13" s="36" t="s">
        <v>105</v>
      </c>
      <c r="B13" s="47" t="s">
        <v>31</v>
      </c>
      <c r="C13" s="48">
        <v>4208</v>
      </c>
      <c r="D13" s="63">
        <v>672472</v>
      </c>
      <c r="E13" s="37">
        <f>SUM(D13)</f>
        <v>672472</v>
      </c>
    </row>
    <row r="14" spans="1:5" ht="12.75">
      <c r="A14" s="15" t="s">
        <v>40</v>
      </c>
      <c r="B14" s="64" t="s">
        <v>31</v>
      </c>
      <c r="C14" s="65">
        <v>4209</v>
      </c>
      <c r="D14" s="66">
        <v>44655</v>
      </c>
      <c r="E14" s="38">
        <f>SUM(D14)</f>
        <v>44655</v>
      </c>
    </row>
    <row r="15" spans="1:5" ht="12.75">
      <c r="A15" s="14" t="s">
        <v>53</v>
      </c>
      <c r="B15" s="47" t="s">
        <v>31</v>
      </c>
      <c r="C15" s="48">
        <v>4210</v>
      </c>
      <c r="D15" s="63">
        <v>255475</v>
      </c>
      <c r="E15" s="37">
        <f>SUM(D15)</f>
        <v>255475</v>
      </c>
    </row>
    <row r="16" spans="1:5" ht="12.75">
      <c r="A16" s="5" t="s">
        <v>54</v>
      </c>
      <c r="B16" s="50" t="s">
        <v>31</v>
      </c>
      <c r="C16" s="51">
        <v>4211</v>
      </c>
      <c r="D16" s="52">
        <v>1682286</v>
      </c>
      <c r="E16" s="417">
        <f>SUM(D16+D17)</f>
        <v>1752286</v>
      </c>
    </row>
    <row r="17" spans="1:5" ht="12.75">
      <c r="A17" s="6"/>
      <c r="B17" s="67" t="s">
        <v>31</v>
      </c>
      <c r="C17" s="54">
        <v>4315</v>
      </c>
      <c r="D17" s="55">
        <v>70000</v>
      </c>
      <c r="E17" s="442"/>
    </row>
    <row r="18" spans="1:5" ht="12.75">
      <c r="A18" s="14" t="s">
        <v>55</v>
      </c>
      <c r="B18" s="47" t="s">
        <v>31</v>
      </c>
      <c r="C18" s="48">
        <v>4212</v>
      </c>
      <c r="D18" s="63">
        <v>254986</v>
      </c>
      <c r="E18" s="37">
        <f>SUM(D18)</f>
        <v>254986</v>
      </c>
    </row>
    <row r="19" spans="1:5" ht="12.75">
      <c r="A19" s="5" t="s">
        <v>56</v>
      </c>
      <c r="B19" s="50" t="s">
        <v>31</v>
      </c>
      <c r="C19" s="51">
        <v>4213</v>
      </c>
      <c r="D19" s="52">
        <v>261906</v>
      </c>
      <c r="E19" s="434">
        <f>SUM(D19+D20)</f>
        <v>321528</v>
      </c>
    </row>
    <row r="20" spans="1:5" ht="12.75">
      <c r="A20" s="11" t="s">
        <v>109</v>
      </c>
      <c r="B20" s="67" t="s">
        <v>31</v>
      </c>
      <c r="C20" s="54">
        <v>4283</v>
      </c>
      <c r="D20" s="55">
        <v>59622</v>
      </c>
      <c r="E20" s="434"/>
    </row>
    <row r="21" spans="1:5" ht="12.75">
      <c r="A21" s="12" t="s">
        <v>57</v>
      </c>
      <c r="B21" s="56" t="s">
        <v>31</v>
      </c>
      <c r="C21" s="57">
        <v>4214</v>
      </c>
      <c r="D21" s="58">
        <v>278981</v>
      </c>
      <c r="E21" s="373">
        <f>SUM(D21+D22)</f>
        <v>360827</v>
      </c>
    </row>
    <row r="22" spans="1:5" ht="12.75">
      <c r="A22" s="16" t="s">
        <v>44</v>
      </c>
      <c r="B22" s="68" t="s">
        <v>31</v>
      </c>
      <c r="C22" s="69">
        <v>4265</v>
      </c>
      <c r="D22" s="70">
        <v>81846</v>
      </c>
      <c r="E22" s="374"/>
    </row>
    <row r="23" spans="1:5" ht="12.75">
      <c r="A23" s="17" t="s">
        <v>58</v>
      </c>
      <c r="B23" s="71" t="s">
        <v>31</v>
      </c>
      <c r="C23" s="72">
        <v>4216</v>
      </c>
      <c r="D23" s="73">
        <v>1230435</v>
      </c>
      <c r="E23" s="39">
        <f>SUM(D23)</f>
        <v>1230435</v>
      </c>
    </row>
    <row r="24" spans="1:5" ht="12.75">
      <c r="A24" s="12" t="s">
        <v>59</v>
      </c>
      <c r="B24" s="56" t="s">
        <v>31</v>
      </c>
      <c r="C24" s="57">
        <v>4217</v>
      </c>
      <c r="D24" s="58">
        <v>260555</v>
      </c>
      <c r="E24" s="373">
        <f>SUM(D24+D25)</f>
        <v>368124</v>
      </c>
    </row>
    <row r="25" spans="1:5" ht="12.75">
      <c r="A25" s="26" t="s">
        <v>109</v>
      </c>
      <c r="B25" s="59" t="s">
        <v>31</v>
      </c>
      <c r="C25" s="60">
        <v>4277</v>
      </c>
      <c r="D25" s="61">
        <v>107569</v>
      </c>
      <c r="E25" s="441"/>
    </row>
    <row r="26" spans="1:5" ht="12.75">
      <c r="A26" s="5" t="s">
        <v>60</v>
      </c>
      <c r="B26" s="50" t="s">
        <v>31</v>
      </c>
      <c r="C26" s="51">
        <v>4219</v>
      </c>
      <c r="D26" s="52">
        <v>253239</v>
      </c>
      <c r="E26" s="417">
        <f>SUM(D26+D27)</f>
        <v>281239</v>
      </c>
    </row>
    <row r="27" spans="1:5" ht="12.75">
      <c r="A27" s="11" t="s">
        <v>109</v>
      </c>
      <c r="B27" s="67" t="s">
        <v>31</v>
      </c>
      <c r="C27" s="54">
        <v>4275</v>
      </c>
      <c r="D27" s="55">
        <v>28000</v>
      </c>
      <c r="E27" s="442"/>
    </row>
    <row r="28" spans="1:5" ht="12.75">
      <c r="A28" s="14" t="s">
        <v>61</v>
      </c>
      <c r="B28" s="47" t="s">
        <v>31</v>
      </c>
      <c r="C28" s="48">
        <v>4220</v>
      </c>
      <c r="D28" s="63">
        <v>361216</v>
      </c>
      <c r="E28" s="37">
        <f>SUM(D28)</f>
        <v>361216</v>
      </c>
    </row>
    <row r="29" spans="1:5" ht="12.75">
      <c r="A29" s="15" t="s">
        <v>62</v>
      </c>
      <c r="B29" s="64" t="s">
        <v>31</v>
      </c>
      <c r="C29" s="65">
        <v>4221</v>
      </c>
      <c r="D29" s="66">
        <v>971792</v>
      </c>
      <c r="E29" s="38">
        <f>SUM(D29)</f>
        <v>971792</v>
      </c>
    </row>
    <row r="30" spans="1:5" ht="12.75">
      <c r="A30" s="14" t="s">
        <v>64</v>
      </c>
      <c r="B30" s="47" t="s">
        <v>31</v>
      </c>
      <c r="C30" s="48">
        <v>4222</v>
      </c>
      <c r="D30" s="63">
        <v>6873724</v>
      </c>
      <c r="E30" s="40">
        <f>SUM(D30)</f>
        <v>6873724</v>
      </c>
    </row>
    <row r="31" spans="1:5" ht="12.75">
      <c r="A31" s="15" t="s">
        <v>63</v>
      </c>
      <c r="B31" s="64" t="s">
        <v>31</v>
      </c>
      <c r="C31" s="65">
        <v>4223</v>
      </c>
      <c r="D31" s="66">
        <v>7525417</v>
      </c>
      <c r="E31" s="38">
        <f>SUM(D31)</f>
        <v>7525417</v>
      </c>
    </row>
    <row r="32" spans="1:5" ht="12.75">
      <c r="A32" s="14" t="s">
        <v>65</v>
      </c>
      <c r="B32" s="47" t="s">
        <v>31</v>
      </c>
      <c r="C32" s="48">
        <v>4224</v>
      </c>
      <c r="D32" s="63">
        <v>262139</v>
      </c>
      <c r="E32" s="37">
        <f>SUM(D32)</f>
        <v>262139</v>
      </c>
    </row>
    <row r="33" spans="1:5" ht="12.75">
      <c r="A33" s="5" t="s">
        <v>66</v>
      </c>
      <c r="B33" s="50" t="s">
        <v>31</v>
      </c>
      <c r="C33" s="51">
        <v>4225</v>
      </c>
      <c r="D33" s="52">
        <v>257735</v>
      </c>
      <c r="E33" s="377">
        <f>SUM(D33+D34)</f>
        <v>317735</v>
      </c>
    </row>
    <row r="34" spans="1:5" ht="12.75">
      <c r="A34" s="11" t="s">
        <v>109</v>
      </c>
      <c r="B34" s="67" t="s">
        <v>31</v>
      </c>
      <c r="C34" s="54">
        <v>4307</v>
      </c>
      <c r="D34" s="55">
        <v>60000</v>
      </c>
      <c r="E34" s="377"/>
    </row>
    <row r="35" spans="1:7" ht="12.75">
      <c r="A35" s="12" t="s">
        <v>33</v>
      </c>
      <c r="B35" s="56" t="s">
        <v>31</v>
      </c>
      <c r="C35" s="57">
        <v>4226</v>
      </c>
      <c r="D35" s="58">
        <v>256687</v>
      </c>
      <c r="E35" s="368">
        <f>SUM(D35+D36)</f>
        <v>511673</v>
      </c>
      <c r="G35" s="4" t="s">
        <v>117</v>
      </c>
    </row>
    <row r="36" spans="1:5" ht="15">
      <c r="A36" s="16" t="s">
        <v>108</v>
      </c>
      <c r="B36" s="104" t="s">
        <v>31</v>
      </c>
      <c r="C36" s="48">
        <v>4218</v>
      </c>
      <c r="D36" s="108">
        <v>254986</v>
      </c>
      <c r="E36" s="375"/>
    </row>
    <row r="37" spans="1:5" ht="12.75">
      <c r="A37" s="15" t="s">
        <v>67</v>
      </c>
      <c r="B37" s="64" t="s">
        <v>31</v>
      </c>
      <c r="C37" s="65">
        <v>4227</v>
      </c>
      <c r="D37" s="66">
        <v>423114</v>
      </c>
      <c r="E37" s="38">
        <f>SUM(D37)</f>
        <v>423114</v>
      </c>
    </row>
    <row r="38" spans="1:5" ht="15">
      <c r="A38" s="18" t="s">
        <v>68</v>
      </c>
      <c r="B38" s="47" t="s">
        <v>31</v>
      </c>
      <c r="C38" s="48">
        <v>4228</v>
      </c>
      <c r="D38" s="63">
        <v>254986</v>
      </c>
      <c r="E38" s="37">
        <f>SUM(D38)</f>
        <v>254986</v>
      </c>
    </row>
    <row r="39" spans="1:5" ht="12.75">
      <c r="A39" s="19" t="s">
        <v>69</v>
      </c>
      <c r="B39" s="64" t="s">
        <v>31</v>
      </c>
      <c r="C39" s="65">
        <v>4229</v>
      </c>
      <c r="D39" s="66">
        <v>485453</v>
      </c>
      <c r="E39" s="38">
        <f>SUM(D39)</f>
        <v>485453</v>
      </c>
    </row>
    <row r="40" spans="1:5" ht="12.75">
      <c r="A40" s="20" t="s">
        <v>70</v>
      </c>
      <c r="B40" s="56" t="s">
        <v>31</v>
      </c>
      <c r="C40" s="57">
        <v>4230</v>
      </c>
      <c r="D40" s="58">
        <v>254916</v>
      </c>
      <c r="E40" s="433">
        <f>SUM(D40+D41)</f>
        <v>304916</v>
      </c>
    </row>
    <row r="41" spans="1:5" ht="12.75">
      <c r="A41" s="26" t="s">
        <v>109</v>
      </c>
      <c r="B41" s="59" t="s">
        <v>31</v>
      </c>
      <c r="C41" s="60">
        <v>4308</v>
      </c>
      <c r="D41" s="61">
        <v>50000</v>
      </c>
      <c r="E41" s="433"/>
    </row>
    <row r="42" spans="1:5" ht="12.75">
      <c r="A42" s="21" t="s">
        <v>102</v>
      </c>
      <c r="B42" s="50" t="s">
        <v>31</v>
      </c>
      <c r="C42" s="51">
        <v>4231</v>
      </c>
      <c r="D42" s="52">
        <v>253635</v>
      </c>
      <c r="E42" s="417">
        <f>SUM(D42+D43+D44)</f>
        <v>653103</v>
      </c>
    </row>
    <row r="43" spans="1:5" ht="12.75">
      <c r="A43" s="28" t="s">
        <v>109</v>
      </c>
      <c r="B43" s="74" t="s">
        <v>31</v>
      </c>
      <c r="C43" s="75">
        <v>4291</v>
      </c>
      <c r="D43" s="76">
        <v>356452</v>
      </c>
      <c r="E43" s="434"/>
    </row>
    <row r="44" spans="1:5" ht="12.75">
      <c r="A44" s="11" t="s">
        <v>109</v>
      </c>
      <c r="B44" s="67" t="s">
        <v>31</v>
      </c>
      <c r="C44" s="54">
        <v>4292</v>
      </c>
      <c r="D44" s="55">
        <v>43016</v>
      </c>
      <c r="E44" s="442"/>
    </row>
    <row r="45" spans="1:5" ht="12.75">
      <c r="A45" s="20" t="s">
        <v>71</v>
      </c>
      <c r="B45" s="56" t="s">
        <v>31</v>
      </c>
      <c r="C45" s="57">
        <v>4232</v>
      </c>
      <c r="D45" s="58">
        <v>2719513</v>
      </c>
      <c r="E45" s="425">
        <f>SUM(D45+D46)</f>
        <v>2744513</v>
      </c>
    </row>
    <row r="46" spans="1:5" ht="12.75">
      <c r="A46" s="16" t="s">
        <v>109</v>
      </c>
      <c r="B46" s="77" t="s">
        <v>31</v>
      </c>
      <c r="C46" s="69">
        <v>4284</v>
      </c>
      <c r="D46" s="70">
        <v>25000</v>
      </c>
      <c r="E46" s="425"/>
    </row>
    <row r="47" spans="1:5" ht="12.75">
      <c r="A47" s="19" t="s">
        <v>72</v>
      </c>
      <c r="B47" s="64" t="s">
        <v>31</v>
      </c>
      <c r="C47" s="65">
        <v>4233</v>
      </c>
      <c r="D47" s="66">
        <v>257060</v>
      </c>
      <c r="E47" s="38">
        <f>SUM(D47)</f>
        <v>257060</v>
      </c>
    </row>
    <row r="48" spans="1:5" ht="12.75">
      <c r="A48" s="20" t="s">
        <v>73</v>
      </c>
      <c r="B48" s="56" t="s">
        <v>31</v>
      </c>
      <c r="C48" s="57">
        <v>4234</v>
      </c>
      <c r="D48" s="58">
        <v>2011228</v>
      </c>
      <c r="E48" s="425">
        <f>SUM(D48+D49+D50)</f>
        <v>2136228</v>
      </c>
    </row>
    <row r="49" spans="1:5" ht="12.75">
      <c r="A49" s="26" t="s">
        <v>109</v>
      </c>
      <c r="B49" s="59" t="s">
        <v>31</v>
      </c>
      <c r="C49" s="60">
        <v>4282</v>
      </c>
      <c r="D49" s="61">
        <v>55000</v>
      </c>
      <c r="E49" s="425"/>
    </row>
    <row r="50" spans="1:5" ht="12.75">
      <c r="A50" s="16" t="s">
        <v>109</v>
      </c>
      <c r="B50" s="77" t="s">
        <v>31</v>
      </c>
      <c r="C50" s="69">
        <v>4309</v>
      </c>
      <c r="D50" s="70">
        <v>70000</v>
      </c>
      <c r="E50" s="425"/>
    </row>
    <row r="51" spans="1:5" ht="12.75">
      <c r="A51" s="21" t="s">
        <v>74</v>
      </c>
      <c r="B51" s="50" t="s">
        <v>31</v>
      </c>
      <c r="C51" s="51">
        <v>4235</v>
      </c>
      <c r="D51" s="52">
        <v>1595188</v>
      </c>
      <c r="E51" s="377">
        <f>SUM(D51+D52)</f>
        <v>1675188</v>
      </c>
    </row>
    <row r="52" spans="1:5" ht="12.75">
      <c r="A52" s="11" t="s">
        <v>109</v>
      </c>
      <c r="B52" s="67" t="s">
        <v>31</v>
      </c>
      <c r="C52" s="54">
        <v>4317</v>
      </c>
      <c r="D52" s="55">
        <v>80000</v>
      </c>
      <c r="E52" s="377"/>
    </row>
    <row r="53" spans="1:5" ht="12.75">
      <c r="A53" s="18" t="s">
        <v>75</v>
      </c>
      <c r="B53" s="47" t="s">
        <v>31</v>
      </c>
      <c r="C53" s="48">
        <v>4236</v>
      </c>
      <c r="D53" s="63">
        <v>252586</v>
      </c>
      <c r="E53" s="37">
        <f>SUM(D53)</f>
        <v>252586</v>
      </c>
    </row>
    <row r="54" spans="1:5" ht="12.75">
      <c r="A54" s="21" t="s">
        <v>76</v>
      </c>
      <c r="B54" s="50" t="s">
        <v>31</v>
      </c>
      <c r="C54" s="51">
        <v>4237</v>
      </c>
      <c r="D54" s="52">
        <v>2474575</v>
      </c>
      <c r="E54" s="377">
        <f>SUM(D54+D55)</f>
        <v>2534575</v>
      </c>
    </row>
    <row r="55" spans="1:5" ht="13.5" thickBot="1">
      <c r="A55" s="11" t="s">
        <v>109</v>
      </c>
      <c r="B55" s="67" t="s">
        <v>31</v>
      </c>
      <c r="C55" s="54">
        <v>4310</v>
      </c>
      <c r="D55" s="55">
        <v>60000</v>
      </c>
      <c r="E55" s="377"/>
    </row>
    <row r="56" spans="1:5" ht="18.75" thickBot="1">
      <c r="A56" s="443" t="s">
        <v>98</v>
      </c>
      <c r="B56" s="444"/>
      <c r="C56" s="444"/>
      <c r="D56" s="444"/>
      <c r="E56" s="445"/>
    </row>
    <row r="57" spans="1:5" ht="42" customHeight="1" thickBot="1">
      <c r="A57" s="98" t="s">
        <v>46</v>
      </c>
      <c r="B57" s="438" t="s">
        <v>99</v>
      </c>
      <c r="C57" s="439"/>
      <c r="D57" s="99" t="s">
        <v>47</v>
      </c>
      <c r="E57" s="100" t="s">
        <v>101</v>
      </c>
    </row>
    <row r="58" spans="1:5" ht="12.75">
      <c r="A58" s="18" t="s">
        <v>77</v>
      </c>
      <c r="B58" s="47" t="s">
        <v>31</v>
      </c>
      <c r="C58" s="48">
        <v>4238</v>
      </c>
      <c r="D58" s="63">
        <v>3179323</v>
      </c>
      <c r="E58" s="96">
        <f>SUM(D58)</f>
        <v>3179323</v>
      </c>
    </row>
    <row r="59" spans="1:5" ht="12.75">
      <c r="A59" s="21" t="s">
        <v>78</v>
      </c>
      <c r="B59" s="50" t="s">
        <v>31</v>
      </c>
      <c r="C59" s="51">
        <v>4239</v>
      </c>
      <c r="D59" s="52">
        <v>813511</v>
      </c>
      <c r="E59" s="377">
        <f>SUM(D59+D60)</f>
        <v>824970</v>
      </c>
    </row>
    <row r="60" spans="1:5" ht="12.75">
      <c r="A60" s="11" t="s">
        <v>109</v>
      </c>
      <c r="B60" s="67" t="s">
        <v>31</v>
      </c>
      <c r="C60" s="54">
        <v>4287</v>
      </c>
      <c r="D60" s="55">
        <v>11459</v>
      </c>
      <c r="E60" s="377"/>
    </row>
    <row r="61" spans="1:5" ht="12.75">
      <c r="A61" s="18" t="s">
        <v>79</v>
      </c>
      <c r="B61" s="47" t="s">
        <v>31</v>
      </c>
      <c r="C61" s="48">
        <v>4240</v>
      </c>
      <c r="D61" s="63">
        <v>912105</v>
      </c>
      <c r="E61" s="37">
        <f>SUM(D61)</f>
        <v>912105</v>
      </c>
    </row>
    <row r="62" spans="1:5" ht="12.75">
      <c r="A62" s="21" t="s">
        <v>80</v>
      </c>
      <c r="B62" s="50" t="s">
        <v>31</v>
      </c>
      <c r="C62" s="51">
        <v>4241</v>
      </c>
      <c r="D62" s="52">
        <v>279865</v>
      </c>
      <c r="E62" s="377">
        <f>SUM(D62+D63+D64)</f>
        <v>393977</v>
      </c>
    </row>
    <row r="63" spans="1:5" ht="12.75">
      <c r="A63" s="28" t="s">
        <v>109</v>
      </c>
      <c r="B63" s="74" t="s">
        <v>31</v>
      </c>
      <c r="C63" s="75">
        <v>4289</v>
      </c>
      <c r="D63" s="76">
        <v>64112</v>
      </c>
      <c r="E63" s="377"/>
    </row>
    <row r="64" spans="1:5" ht="12.75">
      <c r="A64" s="11" t="s">
        <v>109</v>
      </c>
      <c r="B64" s="67" t="s">
        <v>31</v>
      </c>
      <c r="C64" s="54">
        <v>4311</v>
      </c>
      <c r="D64" s="55">
        <v>50000</v>
      </c>
      <c r="E64" s="377"/>
    </row>
    <row r="65" spans="1:8" ht="14.25" hidden="1">
      <c r="A65" s="10" t="s">
        <v>81</v>
      </c>
      <c r="B65" s="47" t="s">
        <v>31</v>
      </c>
      <c r="C65" s="48">
        <v>4242</v>
      </c>
      <c r="D65" s="49">
        <v>382439</v>
      </c>
      <c r="E65" s="37">
        <f>SUM(D65)</f>
        <v>382439</v>
      </c>
      <c r="H65" s="4" t="s">
        <v>111</v>
      </c>
    </row>
    <row r="66" spans="1:5" ht="15">
      <c r="A66" s="23" t="s">
        <v>82</v>
      </c>
      <c r="B66" s="50" t="s">
        <v>31</v>
      </c>
      <c r="C66" s="51">
        <v>4243</v>
      </c>
      <c r="D66" s="52">
        <v>517729</v>
      </c>
      <c r="E66" s="377">
        <f>SUM(D66+D67+D68)</f>
        <v>592729</v>
      </c>
    </row>
    <row r="67" spans="1:5" ht="15">
      <c r="A67" s="24" t="s">
        <v>109</v>
      </c>
      <c r="B67" s="74" t="s">
        <v>31</v>
      </c>
      <c r="C67" s="75">
        <v>4285</v>
      </c>
      <c r="D67" s="76">
        <v>5000</v>
      </c>
      <c r="E67" s="377"/>
    </row>
    <row r="68" spans="1:5" ht="15">
      <c r="A68" s="25" t="s">
        <v>109</v>
      </c>
      <c r="B68" s="67" t="s">
        <v>31</v>
      </c>
      <c r="C68" s="54">
        <v>4306</v>
      </c>
      <c r="D68" s="55">
        <v>70000</v>
      </c>
      <c r="E68" s="377"/>
    </row>
    <row r="69" spans="1:5" ht="12.75">
      <c r="A69" s="18" t="s">
        <v>83</v>
      </c>
      <c r="B69" s="47" t="s">
        <v>31</v>
      </c>
      <c r="C69" s="48">
        <v>4244</v>
      </c>
      <c r="D69" s="63">
        <v>1169422</v>
      </c>
      <c r="E69" s="37">
        <f>SUM(D69)</f>
        <v>1169422</v>
      </c>
    </row>
    <row r="70" spans="1:5" ht="12.75">
      <c r="A70" s="21" t="s">
        <v>84</v>
      </c>
      <c r="B70" s="50" t="s">
        <v>31</v>
      </c>
      <c r="C70" s="51">
        <v>4245</v>
      </c>
      <c r="D70" s="52">
        <v>275887</v>
      </c>
      <c r="E70" s="377">
        <f>SUM(D70+D71+D72)</f>
        <v>445887</v>
      </c>
    </row>
    <row r="71" spans="1:5" ht="12.75">
      <c r="A71" s="28" t="s">
        <v>109</v>
      </c>
      <c r="B71" s="74" t="s">
        <v>31</v>
      </c>
      <c r="C71" s="75">
        <v>4278</v>
      </c>
      <c r="D71" s="76">
        <v>100000</v>
      </c>
      <c r="E71" s="377"/>
    </row>
    <row r="72" spans="1:5" ht="12.75">
      <c r="A72" s="11" t="s">
        <v>109</v>
      </c>
      <c r="B72" s="67" t="s">
        <v>31</v>
      </c>
      <c r="C72" s="54">
        <v>4305</v>
      </c>
      <c r="D72" s="55">
        <v>70000</v>
      </c>
      <c r="E72" s="377"/>
    </row>
    <row r="73" spans="1:5" ht="12.75">
      <c r="A73" s="26" t="s">
        <v>85</v>
      </c>
      <c r="B73" s="59" t="s">
        <v>31</v>
      </c>
      <c r="C73" s="60">
        <v>4246</v>
      </c>
      <c r="D73" s="61">
        <v>262162</v>
      </c>
      <c r="E73" s="37">
        <f>SUM(D73)</f>
        <v>262162</v>
      </c>
    </row>
    <row r="74" spans="1:5" ht="12.75">
      <c r="A74" s="21" t="s">
        <v>86</v>
      </c>
      <c r="B74" s="50" t="s">
        <v>31</v>
      </c>
      <c r="C74" s="51">
        <v>4247</v>
      </c>
      <c r="D74" s="52">
        <v>294455</v>
      </c>
      <c r="E74" s="377">
        <f>SUM(D74+D75)</f>
        <v>323100</v>
      </c>
    </row>
    <row r="75" spans="1:5" ht="12.75">
      <c r="A75" s="11" t="s">
        <v>109</v>
      </c>
      <c r="B75" s="67" t="s">
        <v>31</v>
      </c>
      <c r="C75" s="54">
        <v>4312</v>
      </c>
      <c r="D75" s="55">
        <v>28645</v>
      </c>
      <c r="E75" s="377"/>
    </row>
    <row r="76" spans="1:5" ht="12.75">
      <c r="A76" s="18" t="s">
        <v>87</v>
      </c>
      <c r="B76" s="47" t="s">
        <v>31</v>
      </c>
      <c r="C76" s="48">
        <v>4248</v>
      </c>
      <c r="D76" s="63">
        <v>341321</v>
      </c>
      <c r="E76" s="37">
        <f>SUM(D76)</f>
        <v>341321</v>
      </c>
    </row>
    <row r="77" spans="1:5" ht="12.75">
      <c r="A77" s="21" t="s">
        <v>88</v>
      </c>
      <c r="B77" s="50" t="s">
        <v>31</v>
      </c>
      <c r="C77" s="51">
        <v>4249</v>
      </c>
      <c r="D77" s="52">
        <v>661420</v>
      </c>
      <c r="E77" s="377">
        <f>SUM(D77+D78+D79)</f>
        <v>1289792</v>
      </c>
    </row>
    <row r="78" spans="1:5" ht="12.75">
      <c r="A78" s="28" t="s">
        <v>110</v>
      </c>
      <c r="B78" s="78" t="s">
        <v>31</v>
      </c>
      <c r="C78" s="79">
        <v>4263</v>
      </c>
      <c r="D78" s="80">
        <v>558372</v>
      </c>
      <c r="E78" s="377"/>
    </row>
    <row r="79" spans="1:5" ht="12.75">
      <c r="A79" s="11" t="s">
        <v>109</v>
      </c>
      <c r="B79" s="81" t="s">
        <v>31</v>
      </c>
      <c r="C79" s="82">
        <v>4304</v>
      </c>
      <c r="D79" s="83">
        <v>70000</v>
      </c>
      <c r="E79" s="377"/>
    </row>
    <row r="80" spans="1:5" ht="12.75">
      <c r="A80" s="18" t="s">
        <v>89</v>
      </c>
      <c r="B80" s="47" t="s">
        <v>31</v>
      </c>
      <c r="C80" s="48">
        <v>4250</v>
      </c>
      <c r="D80" s="63">
        <v>255965</v>
      </c>
      <c r="E80" s="37">
        <f>SUM(D80)</f>
        <v>255965</v>
      </c>
    </row>
    <row r="81" spans="1:5" ht="12.75">
      <c r="A81" s="21" t="s">
        <v>90</v>
      </c>
      <c r="B81" s="50" t="s">
        <v>31</v>
      </c>
      <c r="C81" s="51">
        <v>4251</v>
      </c>
      <c r="D81" s="52">
        <v>254706</v>
      </c>
      <c r="E81" s="377">
        <f>SUM(D81+D82)</f>
        <v>294706</v>
      </c>
    </row>
    <row r="82" spans="1:5" ht="12.75">
      <c r="A82" s="11" t="s">
        <v>109</v>
      </c>
      <c r="B82" s="67" t="s">
        <v>31</v>
      </c>
      <c r="C82" s="54">
        <v>4293</v>
      </c>
      <c r="D82" s="55">
        <v>40000</v>
      </c>
      <c r="E82" s="377"/>
    </row>
    <row r="83" spans="1:5" ht="12.75">
      <c r="A83" s="20" t="s">
        <v>91</v>
      </c>
      <c r="B83" s="56" t="s">
        <v>31</v>
      </c>
      <c r="C83" s="57">
        <v>4252</v>
      </c>
      <c r="D83" s="58">
        <v>813511</v>
      </c>
      <c r="E83" s="425">
        <f>SUM(D83+D84)</f>
        <v>863511</v>
      </c>
    </row>
    <row r="84" spans="1:5" ht="12.75">
      <c r="A84" s="16" t="s">
        <v>109</v>
      </c>
      <c r="B84" s="77" t="s">
        <v>31</v>
      </c>
      <c r="C84" s="69">
        <v>4313</v>
      </c>
      <c r="D84" s="70">
        <v>50000</v>
      </c>
      <c r="E84" s="425"/>
    </row>
    <row r="85" spans="1:5" ht="12.75">
      <c r="A85" s="21" t="s">
        <v>92</v>
      </c>
      <c r="B85" s="50" t="s">
        <v>31</v>
      </c>
      <c r="C85" s="51">
        <v>4253</v>
      </c>
      <c r="D85" s="52">
        <v>643735</v>
      </c>
      <c r="E85" s="377">
        <f>SUM(D85+D86)</f>
        <v>649885</v>
      </c>
    </row>
    <row r="86" spans="1:5" ht="12.75">
      <c r="A86" s="11" t="s">
        <v>109</v>
      </c>
      <c r="B86" s="67" t="s">
        <v>31</v>
      </c>
      <c r="C86" s="54">
        <v>4276</v>
      </c>
      <c r="D86" s="55">
        <v>6150</v>
      </c>
      <c r="E86" s="377"/>
    </row>
    <row r="87" spans="1:5" ht="12.75">
      <c r="A87" s="18" t="s">
        <v>93</v>
      </c>
      <c r="B87" s="47" t="s">
        <v>31</v>
      </c>
      <c r="C87" s="48">
        <v>4254</v>
      </c>
      <c r="D87" s="63">
        <v>279865</v>
      </c>
      <c r="E87" s="37">
        <f>SUM(D87)</f>
        <v>279865</v>
      </c>
    </row>
    <row r="88" spans="1:5" ht="12.75">
      <c r="A88" s="19" t="s">
        <v>103</v>
      </c>
      <c r="B88" s="64" t="s">
        <v>31</v>
      </c>
      <c r="C88" s="65">
        <v>4255</v>
      </c>
      <c r="D88" s="66">
        <v>256036</v>
      </c>
      <c r="E88" s="41">
        <f>SUM(D88)</f>
        <v>256036</v>
      </c>
    </row>
    <row r="89" spans="1:5" ht="12.75">
      <c r="A89" s="27" t="s">
        <v>34</v>
      </c>
      <c r="B89" s="84"/>
      <c r="C89" s="84"/>
      <c r="D89" s="85"/>
      <c r="E89" s="42"/>
    </row>
    <row r="90" spans="1:5" ht="12.75">
      <c r="A90" s="17" t="s">
        <v>45</v>
      </c>
      <c r="B90" s="71" t="s">
        <v>31</v>
      </c>
      <c r="C90" s="72">
        <v>4256</v>
      </c>
      <c r="D90" s="73">
        <v>42000</v>
      </c>
      <c r="E90" s="379">
        <f>SUM(D90+D91)</f>
        <v>104654</v>
      </c>
    </row>
    <row r="91" spans="1:5" ht="12.75">
      <c r="A91" s="105" t="s">
        <v>35</v>
      </c>
      <c r="B91" s="81" t="s">
        <v>31</v>
      </c>
      <c r="C91" s="82">
        <v>4257</v>
      </c>
      <c r="D91" s="83">
        <v>62654</v>
      </c>
      <c r="E91" s="422"/>
    </row>
    <row r="92" spans="1:5" ht="12.75">
      <c r="A92" s="31" t="s">
        <v>36</v>
      </c>
      <c r="B92" s="86" t="s">
        <v>31</v>
      </c>
      <c r="C92" s="87">
        <v>4258</v>
      </c>
      <c r="D92" s="88">
        <v>122000</v>
      </c>
      <c r="E92" s="426">
        <f>SUM(D92+D93)</f>
        <v>1931576</v>
      </c>
    </row>
    <row r="93" spans="1:5" ht="12.75">
      <c r="A93" s="107" t="s">
        <v>107</v>
      </c>
      <c r="B93" s="89" t="s">
        <v>31</v>
      </c>
      <c r="C93" s="90">
        <v>4259</v>
      </c>
      <c r="D93" s="91">
        <v>1809576</v>
      </c>
      <c r="E93" s="440"/>
    </row>
    <row r="94" spans="1:5" ht="12.75">
      <c r="A94" s="15" t="s">
        <v>37</v>
      </c>
      <c r="B94" s="64" t="s">
        <v>31</v>
      </c>
      <c r="C94" s="65">
        <v>4260</v>
      </c>
      <c r="D94" s="66">
        <v>383379</v>
      </c>
      <c r="E94" s="33">
        <f>SUM(D94)</f>
        <v>383379</v>
      </c>
    </row>
    <row r="95" spans="1:5" ht="12.75">
      <c r="A95" s="34" t="s">
        <v>38</v>
      </c>
      <c r="B95" s="92"/>
      <c r="C95" s="92"/>
      <c r="D95" s="93"/>
      <c r="E95" s="32"/>
    </row>
    <row r="96" spans="1:5" ht="12.75">
      <c r="A96" s="20" t="s">
        <v>94</v>
      </c>
      <c r="B96" s="56" t="s">
        <v>31</v>
      </c>
      <c r="C96" s="56">
        <v>4261</v>
      </c>
      <c r="D96" s="58">
        <v>1426949</v>
      </c>
      <c r="E96" s="433">
        <f>SUM(D96+D97+D98)</f>
        <v>1576949</v>
      </c>
    </row>
    <row r="97" spans="1:5" ht="12.75">
      <c r="A97" s="26" t="s">
        <v>109</v>
      </c>
      <c r="B97" s="59" t="s">
        <v>31</v>
      </c>
      <c r="C97" s="59">
        <v>4279</v>
      </c>
      <c r="D97" s="61">
        <v>100000</v>
      </c>
      <c r="E97" s="433"/>
    </row>
    <row r="98" spans="1:5" ht="12.75">
      <c r="A98" s="16" t="s">
        <v>109</v>
      </c>
      <c r="B98" s="77" t="s">
        <v>31</v>
      </c>
      <c r="C98" s="77">
        <v>4302</v>
      </c>
      <c r="D98" s="70">
        <v>50000</v>
      </c>
      <c r="E98" s="374"/>
    </row>
    <row r="99" spans="1:5" ht="12.75">
      <c r="A99" s="21" t="s">
        <v>95</v>
      </c>
      <c r="B99" s="50" t="s">
        <v>31</v>
      </c>
      <c r="C99" s="50">
        <v>4262</v>
      </c>
      <c r="D99" s="52">
        <v>2295527</v>
      </c>
      <c r="E99" s="381">
        <f>SUM(D99+D100)</f>
        <v>2365527</v>
      </c>
    </row>
    <row r="100" spans="1:5" ht="12.75">
      <c r="A100" s="11" t="s">
        <v>109</v>
      </c>
      <c r="B100" s="67" t="s">
        <v>31</v>
      </c>
      <c r="C100" s="67">
        <v>4316</v>
      </c>
      <c r="D100" s="55">
        <v>70000</v>
      </c>
      <c r="E100" s="437"/>
    </row>
    <row r="101" spans="1:5" ht="12.75">
      <c r="A101" s="20" t="s">
        <v>97</v>
      </c>
      <c r="B101" s="56" t="s">
        <v>31</v>
      </c>
      <c r="C101" s="56">
        <v>4263</v>
      </c>
      <c r="D101" s="58">
        <v>558372</v>
      </c>
      <c r="E101" s="43"/>
    </row>
    <row r="102" spans="1:5" ht="12.75">
      <c r="A102" s="21" t="s">
        <v>104</v>
      </c>
      <c r="B102" s="50" t="s">
        <v>31</v>
      </c>
      <c r="C102" s="50">
        <v>4264</v>
      </c>
      <c r="D102" s="52">
        <v>1923279</v>
      </c>
      <c r="E102" s="373">
        <f>SUM(D102+D103+D104+D105)</f>
        <v>2193279</v>
      </c>
    </row>
    <row r="103" spans="1:5" ht="12.75">
      <c r="A103" s="28" t="s">
        <v>109</v>
      </c>
      <c r="B103" s="74" t="s">
        <v>31</v>
      </c>
      <c r="C103" s="74">
        <v>4280</v>
      </c>
      <c r="D103" s="76">
        <v>100000</v>
      </c>
      <c r="E103" s="433"/>
    </row>
    <row r="104" spans="1:5" ht="12.75">
      <c r="A104" s="28" t="s">
        <v>109</v>
      </c>
      <c r="B104" s="74" t="s">
        <v>31</v>
      </c>
      <c r="C104" s="74">
        <v>4281</v>
      </c>
      <c r="D104" s="76">
        <v>100000</v>
      </c>
      <c r="E104" s="433"/>
    </row>
    <row r="105" spans="1:5" ht="12.75">
      <c r="A105" s="11" t="s">
        <v>109</v>
      </c>
      <c r="B105" s="53" t="s">
        <v>31</v>
      </c>
      <c r="C105" s="67">
        <v>4303</v>
      </c>
      <c r="D105" s="55">
        <v>70000</v>
      </c>
      <c r="E105" s="374"/>
    </row>
    <row r="106" spans="1:5" ht="12.75">
      <c r="A106" s="29" t="s">
        <v>43</v>
      </c>
      <c r="B106" s="84"/>
      <c r="C106" s="84"/>
      <c r="D106" s="85"/>
      <c r="E106" s="32"/>
    </row>
    <row r="107" spans="1:5" ht="12.75">
      <c r="A107" s="35" t="s">
        <v>96</v>
      </c>
      <c r="B107" s="47" t="s">
        <v>31</v>
      </c>
      <c r="C107" s="47">
        <v>4265</v>
      </c>
      <c r="D107" s="63">
        <v>81846</v>
      </c>
      <c r="E107" s="37"/>
    </row>
    <row r="108" spans="1:5" ht="12.75">
      <c r="A108" s="15" t="s">
        <v>39</v>
      </c>
      <c r="B108" s="64" t="s">
        <v>31</v>
      </c>
      <c r="C108" s="64">
        <v>4266</v>
      </c>
      <c r="D108" s="66">
        <v>123262</v>
      </c>
      <c r="E108" s="37">
        <f>SUM(D108)</f>
        <v>123262</v>
      </c>
    </row>
    <row r="109" spans="1:5" ht="12.75">
      <c r="A109" s="36" t="s">
        <v>40</v>
      </c>
      <c r="B109" s="47" t="s">
        <v>31</v>
      </c>
      <c r="C109" s="47">
        <v>4267</v>
      </c>
      <c r="D109" s="63">
        <v>89600</v>
      </c>
      <c r="E109" s="37">
        <f>SUM(D109)</f>
        <v>89600</v>
      </c>
    </row>
    <row r="110" spans="1:8" ht="13.5" thickBot="1">
      <c r="A110" s="106" t="s">
        <v>41</v>
      </c>
      <c r="B110" s="94" t="s">
        <v>31</v>
      </c>
      <c r="C110" s="94">
        <v>4268</v>
      </c>
      <c r="D110" s="95">
        <v>138053</v>
      </c>
      <c r="E110" s="97">
        <f>SUM(D110)</f>
        <v>138053</v>
      </c>
      <c r="H110" s="4" t="s">
        <v>118</v>
      </c>
    </row>
    <row r="111" spans="4:5" ht="14.25">
      <c r="D111" s="8">
        <f>SUM(D107:D110)</f>
        <v>432761</v>
      </c>
      <c r="E111" s="30">
        <f>SUM(E3:E110)</f>
        <v>58439926</v>
      </c>
    </row>
    <row r="112" ht="14.25">
      <c r="A112" s="2"/>
    </row>
    <row r="113" spans="3:4" ht="12.75">
      <c r="C113" s="7"/>
      <c r="D113" s="7"/>
    </row>
    <row r="114" spans="3:4" ht="12.75">
      <c r="C114" s="7"/>
      <c r="D114" s="7"/>
    </row>
    <row r="120" ht="12.75">
      <c r="D120" s="3"/>
    </row>
    <row r="121" ht="12.75">
      <c r="D121" s="3"/>
    </row>
    <row r="122" spans="1:4" ht="12.75">
      <c r="A122" s="4"/>
      <c r="D122" s="3"/>
    </row>
  </sheetData>
  <sheetProtection sheet="1"/>
  <mergeCells count="34">
    <mergeCell ref="E19:E20"/>
    <mergeCell ref="E21:E22"/>
    <mergeCell ref="A1:E1"/>
    <mergeCell ref="B2:C2"/>
    <mergeCell ref="E5:E6"/>
    <mergeCell ref="E7:E8"/>
    <mergeCell ref="E9:E10"/>
    <mergeCell ref="E16:E17"/>
    <mergeCell ref="E24:E25"/>
    <mergeCell ref="E26:E27"/>
    <mergeCell ref="E33:E34"/>
    <mergeCell ref="E40:E41"/>
    <mergeCell ref="E42:E44"/>
    <mergeCell ref="E70:E72"/>
    <mergeCell ref="A56:E56"/>
    <mergeCell ref="E35:E36"/>
    <mergeCell ref="E74:E75"/>
    <mergeCell ref="E77:E79"/>
    <mergeCell ref="E81:E82"/>
    <mergeCell ref="E45:E46"/>
    <mergeCell ref="E48:E50"/>
    <mergeCell ref="E51:E52"/>
    <mergeCell ref="E54:E55"/>
    <mergeCell ref="E59:E60"/>
    <mergeCell ref="E83:E84"/>
    <mergeCell ref="E85:E86"/>
    <mergeCell ref="E96:E98"/>
    <mergeCell ref="E99:E100"/>
    <mergeCell ref="E102:E105"/>
    <mergeCell ref="B57:C57"/>
    <mergeCell ref="E92:E93"/>
    <mergeCell ref="E90:E91"/>
    <mergeCell ref="E62:E64"/>
    <mergeCell ref="E66:E68"/>
  </mergeCells>
  <printOptions/>
  <pageMargins left="0.7" right="0.7" top="0.75" bottom="0.75" header="0.3" footer="0.3"/>
  <pageSetup horizontalDpi="600" verticalDpi="600" orientation="portrait" scale="91" r:id="rId3"/>
  <rowBreaks count="1" manualBreakCount="1">
    <brk id="55" max="4" man="1"/>
  </rowBreaks>
  <legacyDrawing r:id="rId2"/>
</worksheet>
</file>

<file path=xl/worksheets/sheet11.xml><?xml version="1.0" encoding="utf-8"?>
<worksheet xmlns="http://schemas.openxmlformats.org/spreadsheetml/2006/main" xmlns:r="http://schemas.openxmlformats.org/officeDocument/2006/relationships">
  <sheetPr>
    <tabColor theme="3"/>
  </sheetPr>
  <dimension ref="A1:J105"/>
  <sheetViews>
    <sheetView zoomScalePageLayoutView="0" workbookViewId="0" topLeftCell="A1">
      <selection activeCell="A2" sqref="A2"/>
    </sheetView>
  </sheetViews>
  <sheetFormatPr defaultColWidth="9.140625" defaultRowHeight="12.75"/>
  <cols>
    <col min="1" max="1" width="51.00390625" style="0" customWidth="1"/>
    <col min="2" max="2" width="4.7109375" style="0" bestFit="1" customWidth="1"/>
    <col min="3" max="3" width="6.7109375" style="0" customWidth="1"/>
    <col min="4" max="4" width="11.140625" style="0" bestFit="1" customWidth="1"/>
    <col min="5" max="5" width="24.8515625" style="0" customWidth="1"/>
    <col min="6" max="6" width="11.140625" style="0" bestFit="1" customWidth="1"/>
    <col min="8" max="8" width="9.00390625" style="0" bestFit="1" customWidth="1"/>
    <col min="10" max="10" width="11.7109375" style="0" bestFit="1" customWidth="1"/>
  </cols>
  <sheetData>
    <row r="1" spans="1:8" ht="19.5" customHeight="1" thickBot="1">
      <c r="A1" s="428" t="s">
        <v>129</v>
      </c>
      <c r="B1" s="429"/>
      <c r="C1" s="429"/>
      <c r="D1" s="429"/>
      <c r="E1" s="430"/>
      <c r="G1" s="124"/>
      <c r="H1" s="4"/>
    </row>
    <row r="2" spans="1:8" ht="44.25" customHeight="1" thickBot="1">
      <c r="A2" s="185" t="s">
        <v>46</v>
      </c>
      <c r="B2" s="431" t="s">
        <v>99</v>
      </c>
      <c r="C2" s="432"/>
      <c r="D2" s="186" t="s">
        <v>47</v>
      </c>
      <c r="E2" s="187" t="s">
        <v>100</v>
      </c>
      <c r="G2" s="125"/>
      <c r="H2" s="4"/>
    </row>
    <row r="3" spans="1:7" ht="12.75">
      <c r="A3" s="127" t="s">
        <v>48</v>
      </c>
      <c r="B3" s="244" t="s">
        <v>130</v>
      </c>
      <c r="C3" s="139">
        <v>4401</v>
      </c>
      <c r="D3" s="128">
        <v>252454</v>
      </c>
      <c r="E3" s="114">
        <f>SUM(D3)</f>
        <v>252454</v>
      </c>
      <c r="G3" s="126"/>
    </row>
    <row r="4" spans="1:8" ht="12.75">
      <c r="A4" s="5" t="s">
        <v>49</v>
      </c>
      <c r="B4" s="130" t="s">
        <v>130</v>
      </c>
      <c r="C4" s="140">
        <v>4402</v>
      </c>
      <c r="D4" s="52">
        <v>1253958</v>
      </c>
      <c r="E4" s="129">
        <f>SUM(D4)</f>
        <v>1253958</v>
      </c>
      <c r="G4" s="124"/>
      <c r="H4" s="4"/>
    </row>
    <row r="5" spans="1:5" ht="12.75">
      <c r="A5" s="12" t="s">
        <v>106</v>
      </c>
      <c r="B5" s="131" t="s">
        <v>130</v>
      </c>
      <c r="C5" s="141">
        <v>4403</v>
      </c>
      <c r="D5" s="58">
        <v>2150</v>
      </c>
      <c r="E5" s="373">
        <f>SUM(D5+D6)</f>
        <v>247016</v>
      </c>
    </row>
    <row r="6" spans="1:5" ht="12.75">
      <c r="A6" s="13"/>
      <c r="B6" s="132" t="s">
        <v>130</v>
      </c>
      <c r="C6" s="142">
        <v>4414</v>
      </c>
      <c r="D6" s="61">
        <v>244866</v>
      </c>
      <c r="E6" s="433"/>
    </row>
    <row r="7" spans="1:5" ht="12.75">
      <c r="A7" s="5" t="s">
        <v>50</v>
      </c>
      <c r="B7" s="130" t="s">
        <v>130</v>
      </c>
      <c r="C7" s="140">
        <v>4404</v>
      </c>
      <c r="D7" s="52">
        <v>247176</v>
      </c>
      <c r="E7" s="111">
        <f>SUM(D7)</f>
        <v>247176</v>
      </c>
    </row>
    <row r="8" spans="1:5" ht="12.75">
      <c r="A8" s="12" t="s">
        <v>51</v>
      </c>
      <c r="B8" s="131" t="s">
        <v>130</v>
      </c>
      <c r="C8" s="141">
        <v>4405</v>
      </c>
      <c r="D8" s="58">
        <v>357659</v>
      </c>
      <c r="E8" s="40"/>
    </row>
    <row r="9" spans="1:5" ht="12.75">
      <c r="A9" s="16" t="s">
        <v>109</v>
      </c>
      <c r="B9" s="133" t="s">
        <v>130</v>
      </c>
      <c r="C9" s="165">
        <v>4501</v>
      </c>
      <c r="D9" s="70">
        <v>68528</v>
      </c>
      <c r="E9" s="96">
        <f>SUM(D8+D9)</f>
        <v>426187</v>
      </c>
    </row>
    <row r="10" spans="1:5" ht="15">
      <c r="A10" s="15" t="s">
        <v>52</v>
      </c>
      <c r="B10" s="134" t="s">
        <v>130</v>
      </c>
      <c r="C10" s="143">
        <v>4406</v>
      </c>
      <c r="D10" s="66">
        <v>246542</v>
      </c>
      <c r="E10" s="38">
        <f>SUM(D10)</f>
        <v>246542</v>
      </c>
    </row>
    <row r="11" spans="1:5" ht="12.75">
      <c r="A11" s="36" t="s">
        <v>105</v>
      </c>
      <c r="B11" s="135" t="s">
        <v>130</v>
      </c>
      <c r="C11" s="144">
        <v>4407</v>
      </c>
      <c r="D11" s="63">
        <v>653846</v>
      </c>
      <c r="E11" s="37">
        <f>SUM(D11)</f>
        <v>653846</v>
      </c>
    </row>
    <row r="12" spans="1:5" ht="12.75">
      <c r="A12" s="5" t="s">
        <v>40</v>
      </c>
      <c r="B12" s="130" t="s">
        <v>130</v>
      </c>
      <c r="C12" s="140">
        <v>4408</v>
      </c>
      <c r="D12" s="52">
        <v>43418</v>
      </c>
      <c r="E12" s="372">
        <f>SUM(D12+D13)</f>
        <v>133018</v>
      </c>
    </row>
    <row r="13" spans="1:5" ht="12.75">
      <c r="A13" s="6" t="s">
        <v>119</v>
      </c>
      <c r="B13" s="136" t="s">
        <v>130</v>
      </c>
      <c r="C13" s="145">
        <v>4465</v>
      </c>
      <c r="D13" s="55">
        <v>89600</v>
      </c>
      <c r="E13" s="419"/>
    </row>
    <row r="14" spans="1:5" ht="12.75">
      <c r="A14" s="36" t="s">
        <v>53</v>
      </c>
      <c r="B14" s="135" t="s">
        <v>130</v>
      </c>
      <c r="C14" s="144">
        <v>4409</v>
      </c>
      <c r="D14" s="63">
        <v>248399</v>
      </c>
      <c r="E14" s="37">
        <f>SUM(D14)</f>
        <v>248399</v>
      </c>
    </row>
    <row r="15" spans="1:5" ht="12.75">
      <c r="A15" s="5" t="s">
        <v>54</v>
      </c>
      <c r="B15" s="130" t="s">
        <v>130</v>
      </c>
      <c r="C15" s="140">
        <v>4410</v>
      </c>
      <c r="D15" s="52">
        <v>1635690</v>
      </c>
      <c r="E15" s="111">
        <f>SUM(D15)</f>
        <v>1635690</v>
      </c>
    </row>
    <row r="16" spans="1:5" ht="12.75">
      <c r="A16" s="116" t="s">
        <v>55</v>
      </c>
      <c r="B16" s="131" t="s">
        <v>130</v>
      </c>
      <c r="C16" s="141">
        <v>4411</v>
      </c>
      <c r="D16" s="58">
        <v>247923</v>
      </c>
      <c r="E16" s="40"/>
    </row>
    <row r="17" spans="1:5" ht="12.75">
      <c r="A17" s="26" t="s">
        <v>109</v>
      </c>
      <c r="B17" s="137" t="s">
        <v>130</v>
      </c>
      <c r="C17" s="142">
        <v>4502</v>
      </c>
      <c r="D17" s="61">
        <v>80000</v>
      </c>
      <c r="E17" s="118">
        <f>SUM(D17+D16)</f>
        <v>327923</v>
      </c>
    </row>
    <row r="18" spans="1:5" ht="12.75">
      <c r="A18" s="5" t="s">
        <v>56</v>
      </c>
      <c r="B18" s="130" t="s">
        <v>130</v>
      </c>
      <c r="C18" s="140">
        <v>4412</v>
      </c>
      <c r="D18" s="52">
        <v>254652</v>
      </c>
      <c r="E18" s="434">
        <f>SUM(D18+D19)</f>
        <v>325885</v>
      </c>
    </row>
    <row r="19" spans="1:5" ht="12.75">
      <c r="A19" s="11" t="s">
        <v>109</v>
      </c>
      <c r="B19" s="136" t="s">
        <v>130</v>
      </c>
      <c r="C19" s="155">
        <v>4503</v>
      </c>
      <c r="D19" s="83">
        <v>71233</v>
      </c>
      <c r="E19" s="434"/>
    </row>
    <row r="20" spans="1:5" ht="12.75">
      <c r="A20" s="12" t="s">
        <v>57</v>
      </c>
      <c r="B20" s="131" t="s">
        <v>130</v>
      </c>
      <c r="C20" s="141">
        <v>4413</v>
      </c>
      <c r="D20" s="58">
        <v>271254</v>
      </c>
      <c r="E20" s="373">
        <f>SUM(D20+D21)</f>
        <v>353100</v>
      </c>
    </row>
    <row r="21" spans="1:5" ht="12.75">
      <c r="A21" s="16" t="s">
        <v>115</v>
      </c>
      <c r="B21" s="133" t="s">
        <v>130</v>
      </c>
      <c r="C21" s="146">
        <v>4463</v>
      </c>
      <c r="D21" s="70">
        <f>SUM(D90)</f>
        <v>81846</v>
      </c>
      <c r="E21" s="374"/>
    </row>
    <row r="22" spans="1:5" ht="12.75">
      <c r="A22" s="17" t="s">
        <v>58</v>
      </c>
      <c r="B22" s="138" t="s">
        <v>130</v>
      </c>
      <c r="C22" s="147">
        <v>4415</v>
      </c>
      <c r="D22" s="73">
        <v>1196355</v>
      </c>
      <c r="E22" s="39">
        <f>SUM(D22)</f>
        <v>1196355</v>
      </c>
    </row>
    <row r="23" spans="1:5" ht="12.75">
      <c r="A23" s="12" t="s">
        <v>59</v>
      </c>
      <c r="B23" s="131" t="s">
        <v>130</v>
      </c>
      <c r="C23" s="141">
        <v>4416</v>
      </c>
      <c r="D23" s="58">
        <v>253338</v>
      </c>
      <c r="E23" s="208">
        <f>SUM(D23)</f>
        <v>253338</v>
      </c>
    </row>
    <row r="24" spans="1:10" ht="12.75">
      <c r="A24" s="5" t="s">
        <v>60</v>
      </c>
      <c r="B24" s="130" t="s">
        <v>130</v>
      </c>
      <c r="C24" s="140">
        <v>4418</v>
      </c>
      <c r="D24" s="52">
        <v>246225</v>
      </c>
      <c r="E24" s="111">
        <f>SUM(D24)</f>
        <v>246225</v>
      </c>
      <c r="J24" s="173"/>
    </row>
    <row r="25" spans="1:5" ht="12.75">
      <c r="A25" s="12" t="s">
        <v>61</v>
      </c>
      <c r="B25" s="131" t="s">
        <v>130</v>
      </c>
      <c r="C25" s="141">
        <v>4419</v>
      </c>
      <c r="D25" s="58">
        <v>351211</v>
      </c>
      <c r="E25" s="40"/>
    </row>
    <row r="26" spans="1:5" ht="12.75">
      <c r="A26" s="22"/>
      <c r="B26" s="133" t="s">
        <v>130</v>
      </c>
      <c r="C26" s="146">
        <v>4505</v>
      </c>
      <c r="D26" s="70">
        <v>57600</v>
      </c>
      <c r="E26" s="96">
        <f>SUM(D25+D26)</f>
        <v>408811</v>
      </c>
    </row>
    <row r="27" spans="1:5" ht="12.75">
      <c r="A27" s="15" t="s">
        <v>62</v>
      </c>
      <c r="B27" s="134" t="s">
        <v>130</v>
      </c>
      <c r="C27" s="143">
        <v>4420</v>
      </c>
      <c r="D27" s="66">
        <v>944875</v>
      </c>
      <c r="E27" s="38">
        <f>SUM(D27)</f>
        <v>944875</v>
      </c>
    </row>
    <row r="28" spans="1:5" ht="12.75">
      <c r="A28" s="36" t="s">
        <v>64</v>
      </c>
      <c r="B28" s="135" t="s">
        <v>130</v>
      </c>
      <c r="C28" s="144">
        <v>4421</v>
      </c>
      <c r="D28" s="63">
        <v>6683336</v>
      </c>
      <c r="E28" s="40">
        <f>SUM(D28)</f>
        <v>6683336</v>
      </c>
    </row>
    <row r="29" spans="1:5" ht="12.75">
      <c r="A29" s="15" t="s">
        <v>63</v>
      </c>
      <c r="B29" s="134" t="s">
        <v>130</v>
      </c>
      <c r="C29" s="143">
        <v>4422</v>
      </c>
      <c r="D29" s="66">
        <v>7316982</v>
      </c>
      <c r="E29" s="38">
        <f>SUM(D29)</f>
        <v>7316982</v>
      </c>
    </row>
    <row r="30" spans="1:5" ht="12.75">
      <c r="A30" s="36" t="s">
        <v>65</v>
      </c>
      <c r="B30" s="135" t="s">
        <v>130</v>
      </c>
      <c r="C30" s="144">
        <v>4423</v>
      </c>
      <c r="D30" s="63">
        <v>254878</v>
      </c>
      <c r="E30" s="37">
        <f>SUM(D30)</f>
        <v>254878</v>
      </c>
    </row>
    <row r="31" spans="1:5" ht="12.75">
      <c r="A31" s="5" t="s">
        <v>66</v>
      </c>
      <c r="B31" s="130" t="s">
        <v>130</v>
      </c>
      <c r="C31" s="140">
        <v>4424</v>
      </c>
      <c r="D31" s="52">
        <v>250596</v>
      </c>
      <c r="E31" s="112">
        <f>SUM(D31)</f>
        <v>250596</v>
      </c>
    </row>
    <row r="32" spans="1:5" ht="12.75">
      <c r="A32" s="12" t="s">
        <v>33</v>
      </c>
      <c r="B32" s="131" t="s">
        <v>130</v>
      </c>
      <c r="C32" s="141">
        <v>4417</v>
      </c>
      <c r="D32" s="58">
        <v>497500</v>
      </c>
      <c r="E32" s="368">
        <f>SUM(D32+D33)</f>
        <v>577500</v>
      </c>
    </row>
    <row r="33" spans="1:5" ht="15">
      <c r="A33" s="16"/>
      <c r="B33" s="133" t="s">
        <v>130</v>
      </c>
      <c r="C33" s="146">
        <v>4504</v>
      </c>
      <c r="D33" s="236">
        <v>80000</v>
      </c>
      <c r="E33" s="375"/>
    </row>
    <row r="34" spans="1:5" ht="12.75">
      <c r="A34" s="15" t="s">
        <v>67</v>
      </c>
      <c r="B34" s="134" t="s">
        <v>130</v>
      </c>
      <c r="C34" s="143">
        <v>4425</v>
      </c>
      <c r="D34" s="66">
        <v>411395</v>
      </c>
      <c r="E34" s="38">
        <f>SUM(D34)</f>
        <v>411395</v>
      </c>
    </row>
    <row r="35" spans="1:5" ht="15">
      <c r="A35" s="35" t="s">
        <v>68</v>
      </c>
      <c r="B35" s="135" t="s">
        <v>130</v>
      </c>
      <c r="C35" s="144">
        <v>4426</v>
      </c>
      <c r="D35" s="63">
        <v>247923</v>
      </c>
      <c r="E35" s="37">
        <f>SUM(D35)</f>
        <v>247923</v>
      </c>
    </row>
    <row r="36" spans="1:5" ht="12.75">
      <c r="A36" s="19" t="s">
        <v>69</v>
      </c>
      <c r="B36" s="134" t="s">
        <v>130</v>
      </c>
      <c r="C36" s="143">
        <v>4427</v>
      </c>
      <c r="D36" s="66">
        <v>472007</v>
      </c>
      <c r="E36" s="38">
        <f>SUM(D36)</f>
        <v>472007</v>
      </c>
    </row>
    <row r="37" spans="1:5" ht="12.75">
      <c r="A37" s="20" t="s">
        <v>70</v>
      </c>
      <c r="B37" s="131" t="s">
        <v>130</v>
      </c>
      <c r="C37" s="141">
        <v>4428</v>
      </c>
      <c r="D37" s="58">
        <v>247855</v>
      </c>
      <c r="E37" s="433">
        <f>SUM(D37+D38)</f>
        <v>307855</v>
      </c>
    </row>
    <row r="38" spans="1:5" ht="12.75">
      <c r="A38" s="26" t="s">
        <v>109</v>
      </c>
      <c r="B38" s="132" t="s">
        <v>130</v>
      </c>
      <c r="C38" s="142">
        <v>4506</v>
      </c>
      <c r="D38" s="61">
        <v>60000</v>
      </c>
      <c r="E38" s="433"/>
    </row>
    <row r="39" spans="1:5" ht="12.75">
      <c r="A39" s="21" t="s">
        <v>102</v>
      </c>
      <c r="B39" s="130" t="s">
        <v>130</v>
      </c>
      <c r="C39" s="140">
        <v>4429</v>
      </c>
      <c r="D39" s="52">
        <v>246610</v>
      </c>
      <c r="E39" s="113">
        <f>SUM(D39)</f>
        <v>246610</v>
      </c>
    </row>
    <row r="40" spans="1:5" ht="12.75">
      <c r="A40" s="20" t="s">
        <v>71</v>
      </c>
      <c r="B40" s="131" t="s">
        <v>130</v>
      </c>
      <c r="C40" s="141">
        <v>4430</v>
      </c>
      <c r="D40" s="58">
        <v>2644188</v>
      </c>
      <c r="E40" s="207">
        <f>SUM(D40)</f>
        <v>2644188</v>
      </c>
    </row>
    <row r="41" spans="1:5" ht="12.75">
      <c r="A41" s="19" t="s">
        <v>72</v>
      </c>
      <c r="B41" s="134" t="s">
        <v>130</v>
      </c>
      <c r="C41" s="143">
        <v>4431</v>
      </c>
      <c r="D41" s="66">
        <v>249940</v>
      </c>
      <c r="E41" s="38">
        <f>SUM(D41)</f>
        <v>249940</v>
      </c>
    </row>
    <row r="42" spans="1:5" ht="12.75">
      <c r="A42" s="20" t="s">
        <v>73</v>
      </c>
      <c r="B42" s="131" t="s">
        <v>130</v>
      </c>
      <c r="C42" s="141">
        <v>4432</v>
      </c>
      <c r="D42" s="58">
        <v>1955521</v>
      </c>
      <c r="E42" s="425">
        <f>SUM(D42+D43+D44)</f>
        <v>2092521</v>
      </c>
    </row>
    <row r="43" spans="1:5" ht="12.75">
      <c r="A43" s="26" t="s">
        <v>109</v>
      </c>
      <c r="B43" s="132" t="s">
        <v>130</v>
      </c>
      <c r="C43" s="142">
        <v>4507</v>
      </c>
      <c r="D43" s="61">
        <v>80000</v>
      </c>
      <c r="E43" s="425"/>
    </row>
    <row r="44" spans="1:5" ht="12.75">
      <c r="A44" s="16" t="s">
        <v>120</v>
      </c>
      <c r="B44" s="133" t="s">
        <v>130</v>
      </c>
      <c r="C44" s="165">
        <v>4516</v>
      </c>
      <c r="D44" s="232">
        <v>57000</v>
      </c>
      <c r="E44" s="425"/>
    </row>
    <row r="45" spans="1:5" ht="12.75">
      <c r="A45" s="21" t="s">
        <v>74</v>
      </c>
      <c r="B45" s="130" t="s">
        <v>130</v>
      </c>
      <c r="C45" s="140">
        <v>4433</v>
      </c>
      <c r="D45" s="52">
        <v>1551005</v>
      </c>
      <c r="E45" s="377">
        <f>SUM(D45+D46)</f>
        <v>1631005</v>
      </c>
    </row>
    <row r="46" spans="1:5" ht="12.75">
      <c r="A46" s="11" t="s">
        <v>109</v>
      </c>
      <c r="B46" s="152" t="s">
        <v>130</v>
      </c>
      <c r="C46" s="155">
        <v>4508</v>
      </c>
      <c r="D46" s="83">
        <v>80000</v>
      </c>
      <c r="E46" s="377"/>
    </row>
    <row r="47" spans="1:5" ht="12.75">
      <c r="A47" s="35" t="s">
        <v>75</v>
      </c>
      <c r="B47" s="135" t="s">
        <v>130</v>
      </c>
      <c r="C47" s="144">
        <v>4434</v>
      </c>
      <c r="D47" s="63">
        <v>245590</v>
      </c>
      <c r="E47" s="37">
        <f>SUM(D47)</f>
        <v>245590</v>
      </c>
    </row>
    <row r="48" spans="1:5" ht="13.5" thickBot="1">
      <c r="A48" s="21" t="s">
        <v>76</v>
      </c>
      <c r="B48" s="130" t="s">
        <v>130</v>
      </c>
      <c r="C48" s="148">
        <v>4435</v>
      </c>
      <c r="D48" s="52">
        <v>2406035</v>
      </c>
      <c r="E48" s="111">
        <f>SUM(D48)</f>
        <v>2406035</v>
      </c>
    </row>
    <row r="49" spans="1:5" ht="13.5" thickBot="1">
      <c r="A49" s="119"/>
      <c r="B49" s="120"/>
      <c r="C49" s="121"/>
      <c r="D49" s="122"/>
      <c r="E49" s="123"/>
    </row>
    <row r="50" spans="1:5" ht="18.75" thickBot="1">
      <c r="A50" s="428" t="s">
        <v>129</v>
      </c>
      <c r="B50" s="429"/>
      <c r="C50" s="429"/>
      <c r="D50" s="429"/>
      <c r="E50" s="430"/>
    </row>
    <row r="51" spans="1:5" ht="42" customHeight="1" thickBot="1">
      <c r="A51" s="182" t="s">
        <v>46</v>
      </c>
      <c r="B51" s="435" t="s">
        <v>99</v>
      </c>
      <c r="C51" s="436"/>
      <c r="D51" s="183" t="s">
        <v>47</v>
      </c>
      <c r="E51" s="184" t="s">
        <v>101</v>
      </c>
    </row>
    <row r="52" spans="1:5" ht="12.75">
      <c r="A52" s="35" t="s">
        <v>77</v>
      </c>
      <c r="B52" s="135" t="s">
        <v>130</v>
      </c>
      <c r="C52" s="151">
        <v>4436</v>
      </c>
      <c r="D52" s="63">
        <v>3091263</v>
      </c>
      <c r="E52" s="96">
        <f>SUM(D52)</f>
        <v>3091263</v>
      </c>
    </row>
    <row r="53" spans="1:5" ht="12.75">
      <c r="A53" s="21" t="s">
        <v>78</v>
      </c>
      <c r="B53" s="130" t="s">
        <v>130</v>
      </c>
      <c r="C53" s="140">
        <v>4437</v>
      </c>
      <c r="D53" s="52">
        <v>790978</v>
      </c>
      <c r="E53" s="112">
        <f>SUM(D53)</f>
        <v>790978</v>
      </c>
    </row>
    <row r="54" spans="1:5" ht="12.75">
      <c r="A54" s="35" t="s">
        <v>79</v>
      </c>
      <c r="B54" s="135" t="s">
        <v>130</v>
      </c>
      <c r="C54" s="144">
        <v>4438</v>
      </c>
      <c r="D54" s="63">
        <v>886842</v>
      </c>
      <c r="E54" s="37">
        <f>SUM(D54)</f>
        <v>886842</v>
      </c>
    </row>
    <row r="55" spans="1:5" ht="12.75">
      <c r="A55" s="21" t="s">
        <v>80</v>
      </c>
      <c r="B55" s="130" t="s">
        <v>130</v>
      </c>
      <c r="C55" s="140">
        <v>4439</v>
      </c>
      <c r="D55" s="52">
        <v>272113</v>
      </c>
      <c r="E55" s="377">
        <f>SUM(D55+D56)</f>
        <v>350731</v>
      </c>
    </row>
    <row r="56" spans="1:5" ht="12.75">
      <c r="A56" s="28" t="s">
        <v>109</v>
      </c>
      <c r="B56" s="150" t="s">
        <v>130</v>
      </c>
      <c r="C56" s="166">
        <v>4509</v>
      </c>
      <c r="D56" s="80">
        <v>78618</v>
      </c>
      <c r="E56" s="377"/>
    </row>
    <row r="57" spans="1:8" ht="15">
      <c r="A57" s="167" t="s">
        <v>113</v>
      </c>
      <c r="B57" s="149" t="s">
        <v>130</v>
      </c>
      <c r="C57" s="141">
        <v>4440</v>
      </c>
      <c r="D57" s="168">
        <v>371846</v>
      </c>
      <c r="E57" s="37">
        <f>SUM(D57)</f>
        <v>371846</v>
      </c>
      <c r="H57" s="4"/>
    </row>
    <row r="58" spans="1:5" ht="15">
      <c r="A58" s="23" t="s">
        <v>82</v>
      </c>
      <c r="B58" s="130" t="s">
        <v>130</v>
      </c>
      <c r="C58" s="140">
        <v>4441</v>
      </c>
      <c r="D58" s="52">
        <v>503389</v>
      </c>
      <c r="E58" s="112">
        <f>SUM(D58)</f>
        <v>503389</v>
      </c>
    </row>
    <row r="59" spans="1:5" ht="12.75">
      <c r="A59" s="35" t="s">
        <v>83</v>
      </c>
      <c r="B59" s="135" t="s">
        <v>130</v>
      </c>
      <c r="C59" s="144">
        <v>4442</v>
      </c>
      <c r="D59" s="63">
        <v>1137031</v>
      </c>
      <c r="E59" s="37">
        <f>SUM(D59)</f>
        <v>1137031</v>
      </c>
    </row>
    <row r="60" spans="1:5" ht="12.75">
      <c r="A60" s="21" t="s">
        <v>84</v>
      </c>
      <c r="B60" s="130" t="s">
        <v>130</v>
      </c>
      <c r="C60" s="140">
        <v>4443</v>
      </c>
      <c r="D60" s="52">
        <v>268246</v>
      </c>
      <c r="E60" s="377">
        <f>SUM(D60+D61)</f>
        <v>348246</v>
      </c>
    </row>
    <row r="61" spans="1:5" ht="12.75">
      <c r="A61" s="11" t="s">
        <v>109</v>
      </c>
      <c r="B61" s="152" t="s">
        <v>130</v>
      </c>
      <c r="C61" s="155">
        <v>4511</v>
      </c>
      <c r="D61" s="83">
        <v>80000</v>
      </c>
      <c r="E61" s="377"/>
    </row>
    <row r="62" spans="1:5" ht="12.75">
      <c r="A62" s="26" t="s">
        <v>85</v>
      </c>
      <c r="B62" s="132" t="s">
        <v>130</v>
      </c>
      <c r="C62" s="142">
        <v>4444</v>
      </c>
      <c r="D62" s="61">
        <v>254901</v>
      </c>
      <c r="E62" s="37">
        <f>SUM(D62)</f>
        <v>254901</v>
      </c>
    </row>
    <row r="63" spans="1:5" ht="12.75">
      <c r="A63" s="21" t="s">
        <v>86</v>
      </c>
      <c r="B63" s="130" t="s">
        <v>130</v>
      </c>
      <c r="C63" s="140">
        <v>4445</v>
      </c>
      <c r="D63" s="52">
        <v>286299</v>
      </c>
      <c r="E63" s="377">
        <f>SUM(D63+D64)</f>
        <v>328931</v>
      </c>
    </row>
    <row r="64" spans="1:5" ht="12.75">
      <c r="A64" s="11" t="s">
        <v>109</v>
      </c>
      <c r="B64" s="152" t="s">
        <v>130</v>
      </c>
      <c r="C64" s="155">
        <v>4512</v>
      </c>
      <c r="D64" s="83">
        <v>42632</v>
      </c>
      <c r="E64" s="377"/>
    </row>
    <row r="65" spans="1:5" ht="12.75">
      <c r="A65" s="20" t="s">
        <v>87</v>
      </c>
      <c r="B65" s="131" t="s">
        <v>130</v>
      </c>
      <c r="C65" s="141">
        <v>4446</v>
      </c>
      <c r="D65" s="58">
        <v>331867</v>
      </c>
      <c r="E65" s="368">
        <f>SUM(D65+D66)</f>
        <v>397219</v>
      </c>
    </row>
    <row r="66" spans="1:5" ht="12.75">
      <c r="A66" s="16" t="s">
        <v>109</v>
      </c>
      <c r="B66" s="133" t="s">
        <v>130</v>
      </c>
      <c r="C66" s="146">
        <v>4513</v>
      </c>
      <c r="D66" s="70">
        <v>65352</v>
      </c>
      <c r="E66" s="419"/>
    </row>
    <row r="67" spans="1:5" ht="12.75">
      <c r="A67" s="21" t="s">
        <v>88</v>
      </c>
      <c r="B67" s="130" t="s">
        <v>130</v>
      </c>
      <c r="C67" s="140">
        <v>4447</v>
      </c>
      <c r="D67" s="52">
        <v>643100</v>
      </c>
      <c r="E67" s="377">
        <f>SUM(D67+D68)</f>
        <v>1186006</v>
      </c>
    </row>
    <row r="68" spans="1:5" ht="12.75">
      <c r="A68" s="28" t="s">
        <v>114</v>
      </c>
      <c r="B68" s="150" t="s">
        <v>130</v>
      </c>
      <c r="C68" s="166">
        <v>4461</v>
      </c>
      <c r="D68" s="80">
        <f>SUM(D86)</f>
        <v>542906</v>
      </c>
      <c r="E68" s="377"/>
    </row>
    <row r="69" spans="1:5" ht="12.75">
      <c r="A69" s="35" t="s">
        <v>89</v>
      </c>
      <c r="B69" s="135" t="s">
        <v>130</v>
      </c>
      <c r="C69" s="144">
        <v>4448</v>
      </c>
      <c r="D69" s="63">
        <v>248875</v>
      </c>
      <c r="E69" s="37">
        <f>SUM(D69)</f>
        <v>248875</v>
      </c>
    </row>
    <row r="70" spans="1:5" ht="12.75">
      <c r="A70" s="21" t="s">
        <v>90</v>
      </c>
      <c r="B70" s="130" t="s">
        <v>130</v>
      </c>
      <c r="C70" s="140">
        <v>4449</v>
      </c>
      <c r="D70" s="52">
        <v>247651</v>
      </c>
      <c r="E70" s="372">
        <f>SUM(D70+D71)</f>
        <v>370922</v>
      </c>
    </row>
    <row r="71" spans="1:5" ht="12.75">
      <c r="A71" s="11" t="s">
        <v>109</v>
      </c>
      <c r="B71" s="169" t="s">
        <v>130</v>
      </c>
      <c r="C71" s="170">
        <v>4517</v>
      </c>
      <c r="D71" s="238">
        <v>123271</v>
      </c>
      <c r="E71" s="419"/>
    </row>
    <row r="72" spans="1:5" ht="12.75">
      <c r="A72" s="20" t="s">
        <v>91</v>
      </c>
      <c r="B72" s="131" t="s">
        <v>130</v>
      </c>
      <c r="C72" s="141">
        <v>4450</v>
      </c>
      <c r="D72" s="58">
        <v>790978</v>
      </c>
      <c r="E72" s="207">
        <f>SUM(D72)</f>
        <v>790978</v>
      </c>
    </row>
    <row r="73" spans="1:5" ht="12.75">
      <c r="A73" s="21" t="s">
        <v>92</v>
      </c>
      <c r="B73" s="130" t="s">
        <v>130</v>
      </c>
      <c r="C73" s="140">
        <v>4451</v>
      </c>
      <c r="D73" s="52">
        <v>625905</v>
      </c>
      <c r="E73" s="112">
        <f>SUM(D73)</f>
        <v>625905</v>
      </c>
    </row>
    <row r="74" spans="1:8" ht="12.75">
      <c r="A74" s="35" t="s">
        <v>93</v>
      </c>
      <c r="B74" s="135" t="s">
        <v>130</v>
      </c>
      <c r="C74" s="144">
        <v>4452</v>
      </c>
      <c r="D74" s="63">
        <v>272113</v>
      </c>
      <c r="E74" s="37">
        <f>SUM(D74)</f>
        <v>272113</v>
      </c>
      <c r="F74" s="4"/>
      <c r="H74" s="4"/>
    </row>
    <row r="75" spans="1:10" ht="12.75">
      <c r="A75" s="19" t="s">
        <v>103</v>
      </c>
      <c r="B75" s="134" t="s">
        <v>130</v>
      </c>
      <c r="C75" s="143">
        <v>4453</v>
      </c>
      <c r="D75" s="66">
        <v>248944</v>
      </c>
      <c r="E75" s="41">
        <f>SUM(D75)</f>
        <v>248944</v>
      </c>
      <c r="F75" s="30"/>
      <c r="J75" s="30"/>
    </row>
    <row r="76" spans="1:5" ht="12.75">
      <c r="A76" s="178" t="s">
        <v>34</v>
      </c>
      <c r="B76" s="179"/>
      <c r="C76" s="179"/>
      <c r="D76" s="180"/>
      <c r="E76" s="181"/>
    </row>
    <row r="77" spans="1:10" ht="12.75">
      <c r="A77" s="17" t="s">
        <v>45</v>
      </c>
      <c r="B77" s="138" t="s">
        <v>130</v>
      </c>
      <c r="C77" s="147">
        <v>4454</v>
      </c>
      <c r="D77" s="73">
        <v>42000</v>
      </c>
      <c r="E77" s="379">
        <f>SUM(D77+D78)</f>
        <v>102793</v>
      </c>
      <c r="F77" s="30"/>
      <c r="H77" s="110"/>
      <c r="J77" s="109"/>
    </row>
    <row r="78" spans="1:10" ht="12.75">
      <c r="A78" s="105" t="s">
        <v>35</v>
      </c>
      <c r="B78" s="152" t="s">
        <v>130</v>
      </c>
      <c r="C78" s="155">
        <v>4455</v>
      </c>
      <c r="D78" s="83">
        <v>60793</v>
      </c>
      <c r="E78" s="422"/>
      <c r="J78" s="1"/>
    </row>
    <row r="79" spans="1:10" ht="12.75">
      <c r="A79" s="31" t="s">
        <v>36</v>
      </c>
      <c r="B79" s="153" t="s">
        <v>130</v>
      </c>
      <c r="C79" s="156">
        <v>4456</v>
      </c>
      <c r="D79" s="88">
        <v>122000</v>
      </c>
      <c r="E79" s="426"/>
      <c r="J79" s="1"/>
    </row>
    <row r="80" spans="1:10" ht="12.75">
      <c r="A80" s="107" t="s">
        <v>107</v>
      </c>
      <c r="B80" s="154" t="s">
        <v>130</v>
      </c>
      <c r="C80" s="157">
        <v>4457</v>
      </c>
      <c r="D80" s="91">
        <v>1756390</v>
      </c>
      <c r="E80" s="427"/>
      <c r="J80" s="1"/>
    </row>
    <row r="81" spans="1:10" ht="12.75">
      <c r="A81" s="107"/>
      <c r="B81" s="172" t="s">
        <v>130</v>
      </c>
      <c r="C81" s="157">
        <v>4514</v>
      </c>
      <c r="D81" s="91">
        <v>80000</v>
      </c>
      <c r="E81" s="115">
        <f>SUM(D79+D80+D81)</f>
        <v>1958390</v>
      </c>
      <c r="J81" s="109"/>
    </row>
    <row r="82" spans="1:10" ht="12.75">
      <c r="A82" s="15" t="s">
        <v>37</v>
      </c>
      <c r="B82" s="134" t="s">
        <v>130</v>
      </c>
      <c r="C82" s="143">
        <v>4458</v>
      </c>
      <c r="D82" s="66">
        <v>371408</v>
      </c>
      <c r="E82" s="33">
        <f>SUM(D82)</f>
        <v>371408</v>
      </c>
      <c r="F82" s="110"/>
      <c r="J82" s="109"/>
    </row>
    <row r="83" spans="1:10" ht="12.75">
      <c r="A83" s="178" t="s">
        <v>38</v>
      </c>
      <c r="B83" s="179"/>
      <c r="C83" s="179"/>
      <c r="D83" s="180"/>
      <c r="E83" s="188"/>
      <c r="J83" s="109"/>
    </row>
    <row r="84" spans="1:5" ht="12.75">
      <c r="A84" s="20" t="s">
        <v>94</v>
      </c>
      <c r="B84" s="131" t="s">
        <v>130</v>
      </c>
      <c r="C84" s="158">
        <v>4459</v>
      </c>
      <c r="D84" s="58">
        <v>1387426</v>
      </c>
      <c r="E84" s="206">
        <f>SUM(D84)</f>
        <v>1387426</v>
      </c>
    </row>
    <row r="85" spans="1:5" ht="12.75">
      <c r="A85" s="21" t="s">
        <v>95</v>
      </c>
      <c r="B85" s="130" t="s">
        <v>130</v>
      </c>
      <c r="C85" s="159">
        <v>4460</v>
      </c>
      <c r="D85" s="52">
        <v>2231945</v>
      </c>
      <c r="E85" s="205">
        <f>SUM(D85)</f>
        <v>2231945</v>
      </c>
    </row>
    <row r="86" spans="1:5" ht="12.75">
      <c r="A86" s="20" t="s">
        <v>131</v>
      </c>
      <c r="B86" s="131" t="s">
        <v>130</v>
      </c>
      <c r="C86" s="158">
        <v>4461</v>
      </c>
      <c r="D86" s="58">
        <v>542906</v>
      </c>
      <c r="E86" s="208"/>
    </row>
    <row r="87" spans="1:5" ht="12.75">
      <c r="A87" s="21" t="s">
        <v>104</v>
      </c>
      <c r="B87" s="130" t="s">
        <v>130</v>
      </c>
      <c r="C87" s="159">
        <v>4462</v>
      </c>
      <c r="D87" s="52">
        <v>1870009</v>
      </c>
      <c r="E87" s="381">
        <f>SUM(D87+D88)</f>
        <v>1950009</v>
      </c>
    </row>
    <row r="88" spans="1:10" ht="12.75">
      <c r="A88" s="28" t="s">
        <v>109</v>
      </c>
      <c r="B88" s="150" t="s">
        <v>130</v>
      </c>
      <c r="C88" s="171">
        <v>4510</v>
      </c>
      <c r="D88" s="80">
        <v>80000</v>
      </c>
      <c r="E88" s="424"/>
      <c r="J88" s="4"/>
    </row>
    <row r="89" spans="1:5" ht="12.75">
      <c r="A89" s="189" t="s">
        <v>43</v>
      </c>
      <c r="B89" s="179"/>
      <c r="C89" s="179"/>
      <c r="D89" s="180"/>
      <c r="E89" s="188"/>
    </row>
    <row r="90" spans="1:5" ht="12.75">
      <c r="A90" s="35" t="s">
        <v>132</v>
      </c>
      <c r="B90" s="135" t="s">
        <v>130</v>
      </c>
      <c r="C90" s="161">
        <v>4463</v>
      </c>
      <c r="D90" s="63">
        <v>81846</v>
      </c>
      <c r="E90" s="37"/>
    </row>
    <row r="91" spans="1:5" ht="12.75">
      <c r="A91" s="15" t="s">
        <v>39</v>
      </c>
      <c r="B91" s="134" t="s">
        <v>130</v>
      </c>
      <c r="C91" s="162">
        <v>4464</v>
      </c>
      <c r="D91" s="66">
        <v>123262</v>
      </c>
      <c r="E91" s="33">
        <f>SUM(D91)</f>
        <v>123262</v>
      </c>
    </row>
    <row r="92" spans="1:5" ht="12.75">
      <c r="A92" s="35" t="s">
        <v>133</v>
      </c>
      <c r="B92" s="135" t="s">
        <v>130</v>
      </c>
      <c r="C92" s="161">
        <v>4465</v>
      </c>
      <c r="D92" s="63">
        <v>89600</v>
      </c>
      <c r="E92" s="37"/>
    </row>
    <row r="93" spans="1:6" ht="13.5" thickBot="1">
      <c r="A93" s="106" t="s">
        <v>41</v>
      </c>
      <c r="B93" s="160" t="s">
        <v>130</v>
      </c>
      <c r="C93" s="163">
        <v>4466</v>
      </c>
      <c r="D93" s="95">
        <v>138053</v>
      </c>
      <c r="E93" s="164">
        <f>SUM(D93)</f>
        <v>138053</v>
      </c>
      <c r="F93" s="110"/>
    </row>
    <row r="94" spans="4:5" ht="15">
      <c r="D94" s="8"/>
      <c r="E94" s="30"/>
    </row>
    <row r="95" ht="15">
      <c r="A95" s="2"/>
    </row>
    <row r="96" spans="3:4" ht="12.75">
      <c r="C96" s="7"/>
      <c r="D96" s="117"/>
    </row>
    <row r="97" spans="3:4" ht="12.75">
      <c r="C97" s="7"/>
      <c r="D97" s="7"/>
    </row>
    <row r="103" ht="12.75">
      <c r="D103" s="3"/>
    </row>
    <row r="104" ht="12.75">
      <c r="D104" s="3"/>
    </row>
    <row r="105" spans="1:4" ht="12.75">
      <c r="A105" s="4"/>
      <c r="D105" s="3"/>
    </row>
  </sheetData>
  <sheetProtection/>
  <mergeCells count="21">
    <mergeCell ref="A1:E1"/>
    <mergeCell ref="B2:C2"/>
    <mergeCell ref="E5:E6"/>
    <mergeCell ref="E12:E13"/>
    <mergeCell ref="E18:E19"/>
    <mergeCell ref="E20:E21"/>
    <mergeCell ref="E32:E33"/>
    <mergeCell ref="E37:E38"/>
    <mergeCell ref="E42:E44"/>
    <mergeCell ref="E45:E46"/>
    <mergeCell ref="A50:E50"/>
    <mergeCell ref="B51:C51"/>
    <mergeCell ref="E77:E78"/>
    <mergeCell ref="E79:E80"/>
    <mergeCell ref="E87:E88"/>
    <mergeCell ref="E55:E56"/>
    <mergeCell ref="E60:E61"/>
    <mergeCell ref="E63:E64"/>
    <mergeCell ref="E65:E66"/>
    <mergeCell ref="E67:E68"/>
    <mergeCell ref="E70:E71"/>
  </mergeCells>
  <printOptions/>
  <pageMargins left="0.7" right="0.7" top="0.75" bottom="0.75" header="0.3" footer="0.3"/>
  <pageSetup orientation="portrait" paperSize="9"/>
  <legacyDrawing r:id="rId2"/>
</worksheet>
</file>

<file path=xl/worksheets/sheet12.xml><?xml version="1.0" encoding="utf-8"?>
<worksheet xmlns="http://schemas.openxmlformats.org/spreadsheetml/2006/main" xmlns:r="http://schemas.openxmlformats.org/officeDocument/2006/relationships">
  <sheetPr>
    <tabColor theme="6"/>
  </sheetPr>
  <dimension ref="B2:J51"/>
  <sheetViews>
    <sheetView showGridLines="0" zoomScalePageLayoutView="0" workbookViewId="0" topLeftCell="A1">
      <selection activeCell="O11" sqref="O11"/>
    </sheetView>
  </sheetViews>
  <sheetFormatPr defaultColWidth="9.140625" defaultRowHeight="12.75"/>
  <cols>
    <col min="1" max="1" width="1.57421875" style="124" customWidth="1"/>
    <col min="2" max="2" width="3.8515625" style="124" customWidth="1"/>
    <col min="3" max="9" width="8.8515625" style="124" customWidth="1"/>
    <col min="10" max="10" width="16.140625" style="124" customWidth="1"/>
    <col min="11" max="16384" width="8.8515625" style="124" customWidth="1"/>
  </cols>
  <sheetData>
    <row r="1" ht="9" customHeight="1"/>
    <row r="2" spans="2:10" ht="15.75" customHeight="1">
      <c r="B2" s="452" t="s">
        <v>217</v>
      </c>
      <c r="C2" s="453"/>
      <c r="D2" s="453"/>
      <c r="E2" s="453"/>
      <c r="F2" s="453"/>
      <c r="G2" s="453"/>
      <c r="H2" s="453"/>
      <c r="I2" s="453"/>
      <c r="J2" s="454"/>
    </row>
    <row r="3" spans="2:10" ht="12.75">
      <c r="B3" s="459" t="s">
        <v>236</v>
      </c>
      <c r="C3" s="460"/>
      <c r="D3" s="460"/>
      <c r="E3" s="460"/>
      <c r="F3" s="460"/>
      <c r="G3" s="460"/>
      <c r="H3" s="460"/>
      <c r="I3" s="460"/>
      <c r="J3" s="461"/>
    </row>
    <row r="4" spans="2:10" ht="14.25" customHeight="1">
      <c r="B4" s="455" t="s">
        <v>225</v>
      </c>
      <c r="C4" s="456"/>
      <c r="D4" s="456"/>
      <c r="E4" s="456"/>
      <c r="F4" s="456"/>
      <c r="G4" s="456"/>
      <c r="H4" s="456"/>
      <c r="I4" s="456"/>
      <c r="J4" s="457"/>
    </row>
    <row r="5" spans="2:10" ht="12.75">
      <c r="B5" s="354"/>
      <c r="C5" s="361"/>
      <c r="D5" s="361"/>
      <c r="E5" s="361"/>
      <c r="F5" s="361"/>
      <c r="G5" s="361"/>
      <c r="H5" s="361"/>
      <c r="I5" s="361"/>
      <c r="J5" s="361"/>
    </row>
    <row r="6" spans="2:10" ht="27" customHeight="1">
      <c r="B6" s="450" t="s">
        <v>226</v>
      </c>
      <c r="C6" s="451"/>
      <c r="D6" s="451"/>
      <c r="E6" s="451"/>
      <c r="F6" s="451"/>
      <c r="G6" s="451"/>
      <c r="H6" s="451"/>
      <c r="I6" s="451"/>
      <c r="J6" s="451"/>
    </row>
    <row r="7" spans="2:10" ht="12.75">
      <c r="B7" s="362"/>
      <c r="C7" s="362"/>
      <c r="D7" s="362"/>
      <c r="E7" s="362"/>
      <c r="F7" s="362"/>
      <c r="G7" s="362"/>
      <c r="H7" s="362"/>
      <c r="I7" s="362"/>
      <c r="J7" s="362"/>
    </row>
    <row r="8" spans="2:3" ht="12.75">
      <c r="B8" s="462" t="s">
        <v>218</v>
      </c>
      <c r="C8" s="462"/>
    </row>
    <row r="9" spans="2:3" ht="12.75">
      <c r="B9" s="361"/>
      <c r="C9" s="361"/>
    </row>
    <row r="10" spans="2:10" ht="79.5" customHeight="1">
      <c r="B10" s="353" t="s">
        <v>227</v>
      </c>
      <c r="C10" s="450" t="s">
        <v>230</v>
      </c>
      <c r="D10" s="451"/>
      <c r="E10" s="451"/>
      <c r="F10" s="451"/>
      <c r="G10" s="451"/>
      <c r="H10" s="451"/>
      <c r="I10" s="451"/>
      <c r="J10" s="451"/>
    </row>
    <row r="11" spans="3:10" ht="13.5" customHeight="1">
      <c r="C11" s="360"/>
      <c r="D11" s="362"/>
      <c r="E11" s="362"/>
      <c r="F11" s="362"/>
      <c r="G11" s="362"/>
      <c r="H11" s="362"/>
      <c r="I11" s="362"/>
      <c r="J11" s="362"/>
    </row>
    <row r="12" spans="2:10" ht="25.5" customHeight="1">
      <c r="B12" s="353" t="s">
        <v>227</v>
      </c>
      <c r="C12" s="450" t="s">
        <v>231</v>
      </c>
      <c r="D12" s="451"/>
      <c r="E12" s="451"/>
      <c r="F12" s="451"/>
      <c r="G12" s="451"/>
      <c r="H12" s="451"/>
      <c r="I12" s="451"/>
      <c r="J12" s="451"/>
    </row>
    <row r="13" spans="3:10" ht="13.5" customHeight="1">
      <c r="C13" s="362"/>
      <c r="D13" s="362"/>
      <c r="E13" s="362"/>
      <c r="F13" s="362"/>
      <c r="G13" s="362"/>
      <c r="H13" s="362"/>
      <c r="I13" s="362"/>
      <c r="J13" s="362"/>
    </row>
    <row r="14" spans="2:10" ht="27" customHeight="1">
      <c r="B14" s="353" t="s">
        <v>227</v>
      </c>
      <c r="C14" s="450" t="s">
        <v>249</v>
      </c>
      <c r="D14" s="451"/>
      <c r="E14" s="451"/>
      <c r="F14" s="451"/>
      <c r="G14" s="451"/>
      <c r="H14" s="451"/>
      <c r="I14" s="451"/>
      <c r="J14" s="451"/>
    </row>
    <row r="15" spans="2:10" ht="13.5" customHeight="1">
      <c r="B15" s="355"/>
      <c r="C15" s="362"/>
      <c r="D15" s="362"/>
      <c r="E15" s="362"/>
      <c r="F15" s="362"/>
      <c r="G15" s="362"/>
      <c r="H15" s="362"/>
      <c r="I15" s="362"/>
      <c r="J15" s="362"/>
    </row>
    <row r="16" spans="2:10" ht="27" customHeight="1">
      <c r="B16" s="353" t="s">
        <v>227</v>
      </c>
      <c r="C16" s="450" t="s">
        <v>248</v>
      </c>
      <c r="D16" s="451"/>
      <c r="E16" s="451"/>
      <c r="F16" s="451"/>
      <c r="G16" s="451"/>
      <c r="H16" s="451"/>
      <c r="I16" s="451"/>
      <c r="J16" s="451"/>
    </row>
    <row r="17" spans="2:10" ht="12.75">
      <c r="B17" s="355"/>
      <c r="C17" s="362"/>
      <c r="D17" s="362"/>
      <c r="E17" s="362"/>
      <c r="F17" s="362"/>
      <c r="G17" s="362"/>
      <c r="H17" s="362"/>
      <c r="I17" s="362"/>
      <c r="J17" s="362"/>
    </row>
    <row r="18" spans="2:10" ht="27" customHeight="1">
      <c r="B18" s="353" t="s">
        <v>227</v>
      </c>
      <c r="C18" s="450" t="s">
        <v>247</v>
      </c>
      <c r="D18" s="451"/>
      <c r="E18" s="451"/>
      <c r="F18" s="451"/>
      <c r="G18" s="451"/>
      <c r="H18" s="451"/>
      <c r="I18" s="451"/>
      <c r="J18" s="451"/>
    </row>
    <row r="19" spans="2:10" ht="12.75">
      <c r="B19" s="355"/>
      <c r="C19" s="362"/>
      <c r="D19" s="362"/>
      <c r="E19" s="362"/>
      <c r="F19" s="362"/>
      <c r="G19" s="362"/>
      <c r="H19" s="362"/>
      <c r="I19" s="362"/>
      <c r="J19" s="362"/>
    </row>
    <row r="20" spans="2:10" ht="68.25" customHeight="1">
      <c r="B20" s="353" t="s">
        <v>227</v>
      </c>
      <c r="C20" s="450" t="s">
        <v>232</v>
      </c>
      <c r="D20" s="451"/>
      <c r="E20" s="451"/>
      <c r="F20" s="451"/>
      <c r="G20" s="451"/>
      <c r="H20" s="451"/>
      <c r="I20" s="451"/>
      <c r="J20" s="451"/>
    </row>
    <row r="21" spans="2:10" ht="12.75">
      <c r="B21" s="355"/>
      <c r="C21" s="362"/>
      <c r="D21" s="362"/>
      <c r="E21" s="362"/>
      <c r="F21" s="362"/>
      <c r="G21" s="362"/>
      <c r="H21" s="362"/>
      <c r="I21" s="362"/>
      <c r="J21" s="362"/>
    </row>
    <row r="22" spans="2:10" ht="15">
      <c r="B22" s="353" t="s">
        <v>227</v>
      </c>
      <c r="C22" s="450" t="s">
        <v>229</v>
      </c>
      <c r="D22" s="451"/>
      <c r="E22" s="451"/>
      <c r="F22" s="451"/>
      <c r="G22" s="451"/>
      <c r="H22" s="451"/>
      <c r="I22" s="451"/>
      <c r="J22" s="451"/>
    </row>
    <row r="23" spans="2:10" ht="12.75">
      <c r="B23" s="355"/>
      <c r="C23" s="362"/>
      <c r="D23" s="362"/>
      <c r="E23" s="362"/>
      <c r="F23" s="362"/>
      <c r="G23" s="362"/>
      <c r="H23" s="362"/>
      <c r="I23" s="362"/>
      <c r="J23" s="362"/>
    </row>
    <row r="24" spans="2:3" ht="15">
      <c r="B24" s="353" t="s">
        <v>227</v>
      </c>
      <c r="C24" s="126" t="s">
        <v>228</v>
      </c>
    </row>
    <row r="26" spans="2:10" ht="12.75">
      <c r="B26" s="464" t="s">
        <v>219</v>
      </c>
      <c r="C26" s="465"/>
      <c r="D26" s="465"/>
      <c r="E26" s="465"/>
      <c r="F26" s="465"/>
      <c r="G26" s="465"/>
      <c r="H26" s="465"/>
      <c r="I26" s="465"/>
      <c r="J26" s="466"/>
    </row>
    <row r="27" spans="2:10" ht="12.75">
      <c r="B27" s="362"/>
      <c r="C27" s="362"/>
      <c r="D27" s="362"/>
      <c r="E27" s="362"/>
      <c r="F27" s="362"/>
      <c r="G27" s="362"/>
      <c r="H27" s="362"/>
      <c r="I27" s="362"/>
      <c r="J27" s="362"/>
    </row>
    <row r="28" spans="2:10" ht="81" customHeight="1">
      <c r="B28" s="450" t="s">
        <v>233</v>
      </c>
      <c r="C28" s="451"/>
      <c r="D28" s="451"/>
      <c r="E28" s="451"/>
      <c r="F28" s="451"/>
      <c r="G28" s="451"/>
      <c r="H28" s="451"/>
      <c r="I28" s="451"/>
      <c r="J28" s="451"/>
    </row>
    <row r="29" spans="2:10" ht="13.5" customHeight="1">
      <c r="B29" s="362"/>
      <c r="C29" s="362"/>
      <c r="D29" s="362"/>
      <c r="E29" s="362"/>
      <c r="F29" s="362"/>
      <c r="G29" s="362"/>
      <c r="H29" s="362"/>
      <c r="I29" s="362"/>
      <c r="J29" s="362"/>
    </row>
    <row r="30" spans="2:10" ht="12.75">
      <c r="B30" s="451" t="s">
        <v>220</v>
      </c>
      <c r="C30" s="451"/>
      <c r="D30" s="451"/>
      <c r="E30" s="451"/>
      <c r="F30" s="451"/>
      <c r="G30" s="451"/>
      <c r="H30" s="451"/>
      <c r="I30" s="451"/>
      <c r="J30" s="451"/>
    </row>
    <row r="31" ht="12.75">
      <c r="C31" s="359" t="s">
        <v>246</v>
      </c>
    </row>
    <row r="32" ht="12.75">
      <c r="C32" s="359" t="s">
        <v>245</v>
      </c>
    </row>
    <row r="33" ht="12.75">
      <c r="C33" s="359" t="s">
        <v>244</v>
      </c>
    </row>
    <row r="34" ht="12.75">
      <c r="C34" s="359" t="s">
        <v>241</v>
      </c>
    </row>
    <row r="35" ht="12.75">
      <c r="C35" s="359" t="s">
        <v>243</v>
      </c>
    </row>
    <row r="36" ht="12.75">
      <c r="C36" s="359" t="s">
        <v>240</v>
      </c>
    </row>
    <row r="37" ht="12.75">
      <c r="C37" s="359" t="s">
        <v>239</v>
      </c>
    </row>
    <row r="38" ht="12.75">
      <c r="C38" s="359" t="s">
        <v>238</v>
      </c>
    </row>
    <row r="39" ht="12.75">
      <c r="C39" s="359" t="s">
        <v>237</v>
      </c>
    </row>
    <row r="40" spans="3:10" ht="26.25" customHeight="1">
      <c r="C40" s="450" t="s">
        <v>242</v>
      </c>
      <c r="D40" s="451"/>
      <c r="E40" s="451"/>
      <c r="F40" s="451"/>
      <c r="G40" s="451"/>
      <c r="H40" s="451"/>
      <c r="I40" s="451"/>
      <c r="J40" s="451"/>
    </row>
    <row r="41" spans="3:10" ht="12.75">
      <c r="C41" s="362"/>
      <c r="D41" s="362"/>
      <c r="E41" s="362"/>
      <c r="F41" s="362"/>
      <c r="G41" s="362"/>
      <c r="H41" s="362"/>
      <c r="I41" s="362"/>
      <c r="J41" s="362"/>
    </row>
    <row r="42" spans="2:10" ht="42" customHeight="1">
      <c r="B42" s="458" t="s">
        <v>221</v>
      </c>
      <c r="C42" s="458"/>
      <c r="D42" s="458"/>
      <c r="E42" s="458"/>
      <c r="F42" s="458"/>
      <c r="G42" s="458"/>
      <c r="H42" s="458"/>
      <c r="I42" s="458"/>
      <c r="J42" s="458"/>
    </row>
    <row r="43" spans="2:10" ht="13.5" customHeight="1">
      <c r="B43" s="362"/>
      <c r="C43" s="362"/>
      <c r="D43" s="362"/>
      <c r="E43" s="362"/>
      <c r="F43" s="362"/>
      <c r="G43" s="362"/>
      <c r="H43" s="362"/>
      <c r="I43" s="362"/>
      <c r="J43" s="362"/>
    </row>
    <row r="44" spans="2:10" ht="27" customHeight="1">
      <c r="B44" s="450" t="s">
        <v>223</v>
      </c>
      <c r="C44" s="463"/>
      <c r="D44" s="463"/>
      <c r="E44" s="463"/>
      <c r="F44" s="463"/>
      <c r="G44" s="463"/>
      <c r="H44" s="463"/>
      <c r="I44" s="463"/>
      <c r="J44" s="463"/>
    </row>
    <row r="45" spans="2:10" ht="13.5" customHeight="1">
      <c r="B45" s="360"/>
      <c r="C45" s="361"/>
      <c r="D45" s="361"/>
      <c r="E45" s="361"/>
      <c r="F45" s="361"/>
      <c r="G45" s="361"/>
      <c r="H45" s="361"/>
      <c r="I45" s="361"/>
      <c r="J45" s="361"/>
    </row>
    <row r="46" spans="2:10" ht="12.75">
      <c r="B46" s="356" t="s">
        <v>222</v>
      </c>
      <c r="C46" s="357"/>
      <c r="D46" s="357"/>
      <c r="E46" s="357"/>
      <c r="F46" s="357"/>
      <c r="G46" s="357"/>
      <c r="H46" s="357"/>
      <c r="I46" s="357"/>
      <c r="J46" s="358"/>
    </row>
    <row r="47" spans="2:10" ht="57" customHeight="1">
      <c r="B47" s="450" t="s">
        <v>224</v>
      </c>
      <c r="C47" s="451"/>
      <c r="D47" s="451"/>
      <c r="E47" s="451"/>
      <c r="F47" s="451"/>
      <c r="G47" s="451"/>
      <c r="H47" s="451"/>
      <c r="I47" s="451"/>
      <c r="J47" s="451"/>
    </row>
    <row r="49" spans="2:10" ht="53.25" customHeight="1">
      <c r="B49" s="450" t="s">
        <v>234</v>
      </c>
      <c r="C49" s="451"/>
      <c r="D49" s="451"/>
      <c r="E49" s="451"/>
      <c r="F49" s="451"/>
      <c r="G49" s="451"/>
      <c r="H49" s="451"/>
      <c r="I49" s="451"/>
      <c r="J49" s="451"/>
    </row>
    <row r="50" spans="2:10" ht="12.75" customHeight="1">
      <c r="B50" s="362"/>
      <c r="C50" s="362"/>
      <c r="D50" s="362"/>
      <c r="E50" s="362"/>
      <c r="F50" s="362"/>
      <c r="G50" s="362"/>
      <c r="H50" s="362"/>
      <c r="I50" s="362"/>
      <c r="J50" s="362"/>
    </row>
    <row r="51" spans="2:10" ht="51.75" customHeight="1">
      <c r="B51" s="450" t="s">
        <v>235</v>
      </c>
      <c r="C51" s="451"/>
      <c r="D51" s="451"/>
      <c r="E51" s="451"/>
      <c r="F51" s="451"/>
      <c r="G51" s="451"/>
      <c r="H51" s="451"/>
      <c r="I51" s="451"/>
      <c r="J51" s="451"/>
    </row>
  </sheetData>
  <sheetProtection sheet="1" objects="1" scenarios="1"/>
  <mergeCells count="21">
    <mergeCell ref="B44:J44"/>
    <mergeCell ref="B47:J47"/>
    <mergeCell ref="B49:J49"/>
    <mergeCell ref="B51:J51"/>
    <mergeCell ref="B30:J30"/>
    <mergeCell ref="B26:J26"/>
    <mergeCell ref="C22:J22"/>
    <mergeCell ref="C40:J40"/>
    <mergeCell ref="B42:J42"/>
    <mergeCell ref="B28:J28"/>
    <mergeCell ref="B3:J3"/>
    <mergeCell ref="B8:C8"/>
    <mergeCell ref="C10:J10"/>
    <mergeCell ref="C12:J12"/>
    <mergeCell ref="C14:J14"/>
    <mergeCell ref="C16:J16"/>
    <mergeCell ref="C18:J18"/>
    <mergeCell ref="B2:J2"/>
    <mergeCell ref="B4:J4"/>
    <mergeCell ref="B6:J6"/>
    <mergeCell ref="C20:J20"/>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6"/>
  </sheetPr>
  <dimension ref="A1:J117"/>
  <sheetViews>
    <sheetView showGridLines="0" showRowColHeaders="0" zoomScalePageLayoutView="0" workbookViewId="0" topLeftCell="A1">
      <selection activeCell="A22" sqref="A22"/>
    </sheetView>
  </sheetViews>
  <sheetFormatPr defaultColWidth="9.140625" defaultRowHeight="12.75"/>
  <cols>
    <col min="1" max="1" width="54.421875" style="0" customWidth="1"/>
    <col min="2" max="2" width="4.7109375" style="0" bestFit="1" customWidth="1"/>
    <col min="3" max="3" width="5.7109375" style="0" customWidth="1"/>
    <col min="4" max="4" width="11.00390625" style="0" customWidth="1"/>
    <col min="5" max="5" width="24.8515625" style="0" customWidth="1"/>
    <col min="6" max="6" width="11.140625" style="0" bestFit="1" customWidth="1"/>
    <col min="8" max="8" width="9.00390625" style="0" bestFit="1" customWidth="1"/>
    <col min="10" max="10" width="11.7109375" style="0" bestFit="1" customWidth="1"/>
  </cols>
  <sheetData>
    <row r="1" spans="1:8" ht="19.5" customHeight="1" thickBot="1">
      <c r="A1" s="387" t="s">
        <v>212</v>
      </c>
      <c r="B1" s="388"/>
      <c r="C1" s="388"/>
      <c r="D1" s="388"/>
      <c r="E1" s="389"/>
      <c r="G1" s="124"/>
      <c r="H1" s="4"/>
    </row>
    <row r="2" spans="1:8" ht="44.25" customHeight="1" thickBot="1">
      <c r="A2" s="319" t="s">
        <v>46</v>
      </c>
      <c r="B2" s="383" t="s">
        <v>99</v>
      </c>
      <c r="C2" s="390"/>
      <c r="D2" s="320" t="s">
        <v>47</v>
      </c>
      <c r="E2" s="321" t="s">
        <v>100</v>
      </c>
      <c r="F2" s="243"/>
      <c r="G2" s="125"/>
      <c r="H2" s="4"/>
    </row>
    <row r="3" spans="1:7" ht="12.75">
      <c r="A3" s="269" t="s">
        <v>147</v>
      </c>
      <c r="B3" s="194" t="s">
        <v>216</v>
      </c>
      <c r="C3" s="270">
        <v>2001</v>
      </c>
      <c r="D3" s="271">
        <v>250276</v>
      </c>
      <c r="E3" s="114">
        <f>SUM(D3)</f>
        <v>250276</v>
      </c>
      <c r="G3" s="126"/>
    </row>
    <row r="4" spans="1:8" ht="12.75">
      <c r="A4" s="21" t="s">
        <v>150</v>
      </c>
      <c r="B4" s="266" t="s">
        <v>216</v>
      </c>
      <c r="C4" s="272">
        <v>2002</v>
      </c>
      <c r="D4" s="273">
        <v>1270145</v>
      </c>
      <c r="E4" s="129">
        <f>SUM(D4)</f>
        <v>1270145</v>
      </c>
      <c r="G4" s="124"/>
      <c r="H4" s="4"/>
    </row>
    <row r="5" spans="1:5" ht="12.75">
      <c r="A5" s="20" t="s">
        <v>137</v>
      </c>
      <c r="B5" s="149" t="s">
        <v>216</v>
      </c>
      <c r="C5" s="274">
        <v>2003</v>
      </c>
      <c r="D5" s="210">
        <v>1227</v>
      </c>
      <c r="E5" s="368">
        <f>SUM(D5+D6+D7)</f>
        <v>301122</v>
      </c>
    </row>
    <row r="6" spans="1:8" ht="12.75">
      <c r="A6" s="26" t="s">
        <v>135</v>
      </c>
      <c r="B6" s="137" t="s">
        <v>216</v>
      </c>
      <c r="C6" s="267">
        <v>2014</v>
      </c>
      <c r="D6" s="239">
        <v>242753</v>
      </c>
      <c r="E6" s="371"/>
      <c r="H6" s="173"/>
    </row>
    <row r="7" spans="1:8" ht="12.75">
      <c r="A7" s="26" t="s">
        <v>135</v>
      </c>
      <c r="B7" s="137" t="s">
        <v>216</v>
      </c>
      <c r="C7" s="267">
        <v>2422</v>
      </c>
      <c r="D7" s="239">
        <v>57142</v>
      </c>
      <c r="E7" s="371"/>
      <c r="H7" s="173"/>
    </row>
    <row r="8" spans="1:5" ht="12.75">
      <c r="A8" s="21" t="s">
        <v>148</v>
      </c>
      <c r="B8" s="266" t="s">
        <v>216</v>
      </c>
      <c r="C8" s="272">
        <v>2004</v>
      </c>
      <c r="D8" s="273">
        <v>245043</v>
      </c>
      <c r="E8" s="113">
        <f>SUM(D8)</f>
        <v>245043</v>
      </c>
    </row>
    <row r="9" spans="1:5" ht="12.75">
      <c r="A9" s="20" t="s">
        <v>151</v>
      </c>
      <c r="B9" s="149" t="s">
        <v>216</v>
      </c>
      <c r="C9" s="274">
        <v>2005</v>
      </c>
      <c r="D9" s="210">
        <v>338835</v>
      </c>
      <c r="E9" s="317">
        <f>SUM(D9)</f>
        <v>338835</v>
      </c>
    </row>
    <row r="10" spans="1:5" ht="12.75">
      <c r="A10" s="19" t="s">
        <v>149</v>
      </c>
      <c r="B10" s="275" t="s">
        <v>216</v>
      </c>
      <c r="C10" s="276">
        <v>2006</v>
      </c>
      <c r="D10" s="277">
        <v>244414</v>
      </c>
      <c r="E10" s="38">
        <f>SUM(D10)</f>
        <v>244414</v>
      </c>
    </row>
    <row r="11" spans="1:5" ht="12.75">
      <c r="A11" s="35" t="s">
        <v>138</v>
      </c>
      <c r="B11" s="278" t="s">
        <v>216</v>
      </c>
      <c r="C11" s="279">
        <v>2007</v>
      </c>
      <c r="D11" s="280">
        <v>797709</v>
      </c>
      <c r="E11" s="37">
        <f>SUM(D11)</f>
        <v>797709</v>
      </c>
    </row>
    <row r="12" spans="1:5" ht="12.75">
      <c r="A12" s="21" t="s">
        <v>40</v>
      </c>
      <c r="B12" s="266" t="s">
        <v>216</v>
      </c>
      <c r="C12" s="272">
        <v>2008</v>
      </c>
      <c r="D12" s="273">
        <v>47996</v>
      </c>
      <c r="E12" s="372">
        <f>SUM(D12+D13)</f>
        <v>137596</v>
      </c>
    </row>
    <row r="13" spans="1:5" ht="12.75">
      <c r="A13" s="11" t="s">
        <v>190</v>
      </c>
      <c r="B13" s="169" t="s">
        <v>216</v>
      </c>
      <c r="C13" s="170">
        <v>2303</v>
      </c>
      <c r="D13" s="238">
        <v>89600</v>
      </c>
      <c r="E13" s="370"/>
    </row>
    <row r="14" spans="1:5" ht="12.75">
      <c r="A14" s="35" t="s">
        <v>152</v>
      </c>
      <c r="B14" s="278" t="s">
        <v>216</v>
      </c>
      <c r="C14" s="279">
        <v>2009</v>
      </c>
      <c r="D14" s="280">
        <v>268174</v>
      </c>
      <c r="E14" s="37">
        <f>SUM(D14)</f>
        <v>268174</v>
      </c>
    </row>
    <row r="15" spans="1:5" ht="12.75">
      <c r="A15" s="21" t="s">
        <v>139</v>
      </c>
      <c r="B15" s="266" t="s">
        <v>216</v>
      </c>
      <c r="C15" s="272">
        <v>2010</v>
      </c>
      <c r="D15" s="273">
        <v>1739368</v>
      </c>
      <c r="E15" s="372">
        <f>SUM(D15+D16+D17)</f>
        <v>1897168</v>
      </c>
    </row>
    <row r="16" spans="1:5" ht="12.75">
      <c r="A16" s="28" t="s">
        <v>135</v>
      </c>
      <c r="B16" s="237" t="s">
        <v>216</v>
      </c>
      <c r="C16" s="281">
        <v>2401</v>
      </c>
      <c r="D16" s="282">
        <v>82800</v>
      </c>
      <c r="E16" s="371"/>
    </row>
    <row r="17" spans="1:5" ht="12.75">
      <c r="A17" s="28" t="s">
        <v>135</v>
      </c>
      <c r="B17" s="237" t="s">
        <v>216</v>
      </c>
      <c r="C17" s="281">
        <v>2421</v>
      </c>
      <c r="D17" s="282">
        <v>75000</v>
      </c>
      <c r="E17" s="370"/>
    </row>
    <row r="18" spans="1:5" ht="12.75">
      <c r="A18" s="283" t="s">
        <v>153</v>
      </c>
      <c r="B18" s="149" t="s">
        <v>216</v>
      </c>
      <c r="C18" s="274">
        <v>5011</v>
      </c>
      <c r="D18" s="210">
        <v>260812</v>
      </c>
      <c r="E18" s="268">
        <f>SUM(D18)</f>
        <v>260812</v>
      </c>
    </row>
    <row r="19" spans="1:5" ht="12.75">
      <c r="A19" s="21" t="s">
        <v>140</v>
      </c>
      <c r="B19" s="266" t="s">
        <v>216</v>
      </c>
      <c r="C19" s="272">
        <v>5012</v>
      </c>
      <c r="D19" s="273">
        <v>267889</v>
      </c>
      <c r="E19" s="372">
        <f>SUM(D19+D20)</f>
        <v>339583</v>
      </c>
    </row>
    <row r="20" spans="1:5" ht="12.75">
      <c r="A20" s="28" t="s">
        <v>135</v>
      </c>
      <c r="B20" s="237" t="s">
        <v>216</v>
      </c>
      <c r="C20" s="281">
        <v>2425</v>
      </c>
      <c r="D20" s="282">
        <v>71694</v>
      </c>
      <c r="E20" s="371"/>
    </row>
    <row r="21" spans="1:5" ht="12.75">
      <c r="A21" s="20" t="s">
        <v>57</v>
      </c>
      <c r="B21" s="149" t="s">
        <v>216</v>
      </c>
      <c r="C21" s="274">
        <v>5013</v>
      </c>
      <c r="D21" s="210">
        <v>311839</v>
      </c>
      <c r="E21" s="373">
        <f>SUM(D21+D22)</f>
        <v>393685</v>
      </c>
    </row>
    <row r="22" spans="1:5" ht="12.75">
      <c r="A22" s="16" t="s">
        <v>190</v>
      </c>
      <c r="B22" s="133" t="s">
        <v>216</v>
      </c>
      <c r="C22" s="165">
        <v>2301</v>
      </c>
      <c r="D22" s="232">
        <v>81846</v>
      </c>
      <c r="E22" s="374"/>
    </row>
    <row r="23" spans="1:5" ht="12.75">
      <c r="A23" s="17" t="s">
        <v>154</v>
      </c>
      <c r="B23" s="284" t="s">
        <v>216</v>
      </c>
      <c r="C23" s="285">
        <v>5015</v>
      </c>
      <c r="D23" s="286">
        <v>1482354</v>
      </c>
      <c r="E23" s="372">
        <f>SUM(D23+D24+D25)</f>
        <v>1614171</v>
      </c>
    </row>
    <row r="24" spans="1:5" ht="12.75">
      <c r="A24" s="256" t="s">
        <v>135</v>
      </c>
      <c r="B24" s="234" t="s">
        <v>216</v>
      </c>
      <c r="C24" s="287">
        <v>2402</v>
      </c>
      <c r="D24" s="240">
        <v>60000</v>
      </c>
      <c r="E24" s="371"/>
    </row>
    <row r="25" spans="1:5" ht="12.75">
      <c r="A25" s="230" t="s">
        <v>135</v>
      </c>
      <c r="B25" s="233" t="s">
        <v>216</v>
      </c>
      <c r="C25" s="288">
        <v>2415</v>
      </c>
      <c r="D25" s="215">
        <v>71817</v>
      </c>
      <c r="E25" s="370"/>
    </row>
    <row r="26" spans="1:5" ht="12.75">
      <c r="A26" s="20" t="s">
        <v>155</v>
      </c>
      <c r="B26" s="149" t="s">
        <v>216</v>
      </c>
      <c r="C26" s="274">
        <v>5016</v>
      </c>
      <c r="D26" s="210">
        <v>301228</v>
      </c>
      <c r="E26" s="368">
        <f>SUM(D26+D27)</f>
        <v>372120</v>
      </c>
    </row>
    <row r="27" spans="1:5" ht="12.75">
      <c r="A27" s="26" t="s">
        <v>135</v>
      </c>
      <c r="B27" s="133" t="s">
        <v>216</v>
      </c>
      <c r="C27" s="165">
        <v>2403</v>
      </c>
      <c r="D27" s="232">
        <v>70892</v>
      </c>
      <c r="E27" s="370"/>
    </row>
    <row r="28" spans="1:5" ht="12.75">
      <c r="A28" s="21" t="s">
        <v>141</v>
      </c>
      <c r="B28" s="266" t="s">
        <v>216</v>
      </c>
      <c r="C28" s="272">
        <v>2018</v>
      </c>
      <c r="D28" s="273">
        <v>244401</v>
      </c>
      <c r="E28" s="372">
        <f>SUM(D28+D29)</f>
        <v>319401</v>
      </c>
    </row>
    <row r="29" spans="1:5" ht="12.75">
      <c r="A29" s="256" t="s">
        <v>135</v>
      </c>
      <c r="B29" s="169" t="s">
        <v>216</v>
      </c>
      <c r="C29" s="170">
        <v>2423</v>
      </c>
      <c r="D29" s="238">
        <v>75000</v>
      </c>
      <c r="E29" s="370"/>
    </row>
    <row r="30" spans="1:5" ht="12.75">
      <c r="A30" s="20" t="s">
        <v>61</v>
      </c>
      <c r="B30" s="149" t="s">
        <v>216</v>
      </c>
      <c r="C30" s="274">
        <v>2019</v>
      </c>
      <c r="D30" s="210">
        <v>302287</v>
      </c>
      <c r="E30" s="368">
        <f>SUM(D30+D31)</f>
        <v>377287</v>
      </c>
    </row>
    <row r="31" spans="1:5" ht="12.75">
      <c r="A31" s="26" t="s">
        <v>135</v>
      </c>
      <c r="B31" s="137" t="s">
        <v>216</v>
      </c>
      <c r="C31" s="267">
        <v>2420</v>
      </c>
      <c r="D31" s="239">
        <v>75000</v>
      </c>
      <c r="E31" s="371"/>
    </row>
    <row r="32" spans="1:5" ht="12.75">
      <c r="A32" s="21" t="s">
        <v>156</v>
      </c>
      <c r="B32" s="266" t="s">
        <v>216</v>
      </c>
      <c r="C32" s="272">
        <v>2020</v>
      </c>
      <c r="D32" s="273">
        <v>738165</v>
      </c>
      <c r="E32" s="113">
        <f>SUM(D32)</f>
        <v>738165</v>
      </c>
    </row>
    <row r="33" spans="1:5" ht="12.75">
      <c r="A33" s="35" t="s">
        <v>157</v>
      </c>
      <c r="B33" s="278" t="s">
        <v>216</v>
      </c>
      <c r="C33" s="279">
        <v>2021</v>
      </c>
      <c r="D33" s="280">
        <v>5694664</v>
      </c>
      <c r="E33" s="40">
        <f>SUM(D33)</f>
        <v>5694664</v>
      </c>
    </row>
    <row r="34" spans="1:5" ht="12.75">
      <c r="A34" s="19" t="s">
        <v>158</v>
      </c>
      <c r="B34" s="275" t="s">
        <v>216</v>
      </c>
      <c r="C34" s="276">
        <v>2022</v>
      </c>
      <c r="D34" s="277">
        <v>6167392</v>
      </c>
      <c r="E34" s="38">
        <f>SUM(D34)</f>
        <v>6167392</v>
      </c>
    </row>
    <row r="35" spans="1:5" ht="12.75">
      <c r="A35" s="20" t="s">
        <v>166</v>
      </c>
      <c r="B35" s="149" t="s">
        <v>216</v>
      </c>
      <c r="C35" s="274">
        <v>2023</v>
      </c>
      <c r="D35" s="210">
        <v>261727</v>
      </c>
      <c r="E35" s="368">
        <f>SUM(D35+D36)</f>
        <v>321727</v>
      </c>
    </row>
    <row r="36" spans="1:8" ht="12.75">
      <c r="A36" s="26" t="s">
        <v>135</v>
      </c>
      <c r="B36" s="133" t="s">
        <v>216</v>
      </c>
      <c r="C36" s="165">
        <v>2404</v>
      </c>
      <c r="D36" s="232">
        <v>60000</v>
      </c>
      <c r="E36" s="370"/>
      <c r="H36" s="124"/>
    </row>
    <row r="37" spans="1:5" ht="12.75">
      <c r="A37" s="21" t="s">
        <v>66</v>
      </c>
      <c r="B37" s="266" t="s">
        <v>216</v>
      </c>
      <c r="C37" s="272">
        <v>2024</v>
      </c>
      <c r="D37" s="273">
        <v>252931</v>
      </c>
      <c r="E37" s="112">
        <f>SUM(D37)</f>
        <v>252931</v>
      </c>
    </row>
    <row r="38" spans="1:5" ht="12.75">
      <c r="A38" s="35" t="s">
        <v>33</v>
      </c>
      <c r="B38" s="278" t="s">
        <v>216</v>
      </c>
      <c r="C38" s="279">
        <v>5017</v>
      </c>
      <c r="D38" s="280">
        <v>543874</v>
      </c>
      <c r="E38" s="268">
        <f>SUM(D38)</f>
        <v>543874</v>
      </c>
    </row>
    <row r="39" spans="1:5" ht="12.75">
      <c r="A39" s="28" t="s">
        <v>142</v>
      </c>
      <c r="B39" s="237" t="s">
        <v>216</v>
      </c>
      <c r="C39" s="281">
        <v>2025</v>
      </c>
      <c r="D39" s="282">
        <v>468362</v>
      </c>
      <c r="E39" s="386">
        <f>SUM(D39+D40)</f>
        <v>551162</v>
      </c>
    </row>
    <row r="40" spans="1:5" ht="12.75">
      <c r="A40" s="11" t="s">
        <v>135</v>
      </c>
      <c r="B40" s="169" t="s">
        <v>216</v>
      </c>
      <c r="C40" s="170">
        <v>2405</v>
      </c>
      <c r="D40" s="238">
        <v>82800</v>
      </c>
      <c r="E40" s="370"/>
    </row>
    <row r="41" spans="1:5" ht="12.75">
      <c r="A41" s="35" t="s">
        <v>143</v>
      </c>
      <c r="B41" s="278" t="s">
        <v>216</v>
      </c>
      <c r="C41" s="279">
        <v>2026</v>
      </c>
      <c r="D41" s="280">
        <v>245785</v>
      </c>
      <c r="E41" s="37">
        <f aca="true" t="shared" si="0" ref="E41:E46">SUM(D41)</f>
        <v>245785</v>
      </c>
    </row>
    <row r="42" spans="1:5" ht="12.75">
      <c r="A42" s="21" t="s">
        <v>159</v>
      </c>
      <c r="B42" s="266" t="s">
        <v>216</v>
      </c>
      <c r="C42" s="272">
        <v>2027</v>
      </c>
      <c r="D42" s="273">
        <v>469282</v>
      </c>
      <c r="E42" s="372">
        <f>SUM(D42+D43)</f>
        <v>552082</v>
      </c>
    </row>
    <row r="43" spans="1:5" ht="12.75">
      <c r="A43" s="256" t="s">
        <v>135</v>
      </c>
      <c r="B43" s="169" t="s">
        <v>216</v>
      </c>
      <c r="C43" s="170">
        <v>2406</v>
      </c>
      <c r="D43" s="238">
        <v>82800</v>
      </c>
      <c r="E43" s="371"/>
    </row>
    <row r="44" spans="1:5" ht="12.75">
      <c r="A44" s="20" t="s">
        <v>70</v>
      </c>
      <c r="B44" s="149" t="s">
        <v>216</v>
      </c>
      <c r="C44" s="274">
        <v>2028</v>
      </c>
      <c r="D44" s="210">
        <v>269148</v>
      </c>
      <c r="E44" s="268">
        <f t="shared" si="0"/>
        <v>269148</v>
      </c>
    </row>
    <row r="45" spans="1:5" ht="12.75">
      <c r="A45" s="21" t="s">
        <v>185</v>
      </c>
      <c r="B45" s="266" t="s">
        <v>216</v>
      </c>
      <c r="C45" s="272">
        <v>2029</v>
      </c>
      <c r="D45" s="273">
        <v>260833</v>
      </c>
      <c r="E45" s="113">
        <f t="shared" si="0"/>
        <v>260833</v>
      </c>
    </row>
    <row r="46" spans="1:5" ht="12.75">
      <c r="A46" s="20" t="s">
        <v>160</v>
      </c>
      <c r="B46" s="149" t="s">
        <v>216</v>
      </c>
      <c r="C46" s="274">
        <v>2030</v>
      </c>
      <c r="D46" s="210">
        <v>2563367</v>
      </c>
      <c r="E46" s="318">
        <f t="shared" si="0"/>
        <v>2563367</v>
      </c>
    </row>
    <row r="47" spans="1:5" ht="12.75">
      <c r="A47" s="21" t="s">
        <v>168</v>
      </c>
      <c r="B47" s="266" t="s">
        <v>216</v>
      </c>
      <c r="C47" s="272">
        <v>2031</v>
      </c>
      <c r="D47" s="286">
        <v>313548</v>
      </c>
      <c r="E47" s="113">
        <f>SUM(D47)</f>
        <v>313548</v>
      </c>
    </row>
    <row r="48" spans="1:5" ht="12.75">
      <c r="A48" s="20" t="s">
        <v>161</v>
      </c>
      <c r="B48" s="149" t="s">
        <v>216</v>
      </c>
      <c r="C48" s="274">
        <v>2032</v>
      </c>
      <c r="D48" s="210">
        <v>2438902</v>
      </c>
      <c r="E48" s="368">
        <f>SUM(D48+D49)</f>
        <v>2513902</v>
      </c>
    </row>
    <row r="49" spans="1:5" ht="12.75">
      <c r="A49" s="16" t="s">
        <v>135</v>
      </c>
      <c r="B49" s="133" t="s">
        <v>216</v>
      </c>
      <c r="C49" s="165">
        <v>2416</v>
      </c>
      <c r="D49" s="232">
        <v>75000</v>
      </c>
      <c r="E49" s="370"/>
    </row>
    <row r="50" spans="1:5" ht="12.75">
      <c r="A50" s="21" t="s">
        <v>74</v>
      </c>
      <c r="B50" s="266" t="s">
        <v>216</v>
      </c>
      <c r="C50" s="272">
        <v>2033</v>
      </c>
      <c r="D50" s="273">
        <v>1657441</v>
      </c>
      <c r="E50" s="372">
        <f>SUM(D50+D51)</f>
        <v>1732441</v>
      </c>
    </row>
    <row r="51" spans="1:5" ht="12.75">
      <c r="A51" s="11" t="s">
        <v>135</v>
      </c>
      <c r="B51" s="169" t="s">
        <v>216</v>
      </c>
      <c r="C51" s="170">
        <v>2426</v>
      </c>
      <c r="D51" s="238">
        <v>75000</v>
      </c>
      <c r="E51" s="370"/>
    </row>
    <row r="52" spans="1:5" ht="12.75">
      <c r="A52" s="20" t="s">
        <v>169</v>
      </c>
      <c r="B52" s="149" t="s">
        <v>216</v>
      </c>
      <c r="C52" s="274">
        <v>2034</v>
      </c>
      <c r="D52" s="210">
        <v>251277</v>
      </c>
      <c r="E52" s="368">
        <f>SUM(D52+D53)</f>
        <v>311277</v>
      </c>
    </row>
    <row r="53" spans="1:5" ht="12.75">
      <c r="A53" s="26" t="s">
        <v>135</v>
      </c>
      <c r="B53" s="137" t="s">
        <v>216</v>
      </c>
      <c r="C53" s="267">
        <v>2407</v>
      </c>
      <c r="D53" s="239">
        <v>60000</v>
      </c>
      <c r="E53" s="371"/>
    </row>
    <row r="54" spans="1:5" ht="13.5" thickBot="1">
      <c r="A54" s="21" t="s">
        <v>162</v>
      </c>
      <c r="B54" s="266" t="s">
        <v>216</v>
      </c>
      <c r="C54" s="289">
        <v>2035</v>
      </c>
      <c r="D54" s="273">
        <v>2525483</v>
      </c>
      <c r="E54" s="111">
        <f>SUM(D54)</f>
        <v>2525483</v>
      </c>
    </row>
    <row r="55" spans="1:5" ht="13.5" thickBot="1">
      <c r="A55" s="258"/>
      <c r="B55" s="259"/>
      <c r="C55" s="260"/>
      <c r="D55" s="261"/>
      <c r="E55" s="262"/>
    </row>
    <row r="56" spans="1:5" ht="18.75" thickBot="1">
      <c r="A56" s="387" t="s">
        <v>212</v>
      </c>
      <c r="B56" s="388"/>
      <c r="C56" s="388"/>
      <c r="D56" s="388"/>
      <c r="E56" s="389"/>
    </row>
    <row r="57" spans="1:5" ht="42" customHeight="1" thickBot="1">
      <c r="A57" s="322" t="s">
        <v>46</v>
      </c>
      <c r="B57" s="383" t="s">
        <v>99</v>
      </c>
      <c r="C57" s="384"/>
      <c r="D57" s="323" t="s">
        <v>47</v>
      </c>
      <c r="E57" s="324" t="s">
        <v>101</v>
      </c>
    </row>
    <row r="58" spans="1:5" ht="12.75">
      <c r="A58" s="20" t="s">
        <v>170</v>
      </c>
      <c r="B58" s="149" t="s">
        <v>216</v>
      </c>
      <c r="C58" s="270">
        <v>2036</v>
      </c>
      <c r="D58" s="210">
        <v>3128198</v>
      </c>
      <c r="E58" s="385">
        <f>SUM(D58+D59)</f>
        <v>3203198</v>
      </c>
    </row>
    <row r="59" spans="1:5" ht="12.75">
      <c r="A59" s="316" t="s">
        <v>135</v>
      </c>
      <c r="B59" s="133" t="s">
        <v>216</v>
      </c>
      <c r="C59" s="165">
        <v>2419</v>
      </c>
      <c r="D59" s="232">
        <v>75000</v>
      </c>
      <c r="E59" s="370"/>
    </row>
    <row r="60" spans="1:5" ht="12.75">
      <c r="A60" s="21" t="s">
        <v>187</v>
      </c>
      <c r="B60" s="266" t="s">
        <v>216</v>
      </c>
      <c r="C60" s="272">
        <v>2037</v>
      </c>
      <c r="D60" s="273">
        <v>801985</v>
      </c>
      <c r="E60" s="112">
        <f>SUM(D60)</f>
        <v>801985</v>
      </c>
    </row>
    <row r="61" spans="1:5" ht="12.75">
      <c r="A61" s="20" t="s">
        <v>172</v>
      </c>
      <c r="B61" s="149" t="s">
        <v>216</v>
      </c>
      <c r="C61" s="274">
        <v>2038</v>
      </c>
      <c r="D61" s="210">
        <v>914435</v>
      </c>
      <c r="E61" s="317">
        <f>SUM(D61)</f>
        <v>914435</v>
      </c>
    </row>
    <row r="62" spans="1:5" ht="12.75">
      <c r="A62" s="21" t="s">
        <v>163</v>
      </c>
      <c r="B62" s="266" t="s">
        <v>216</v>
      </c>
      <c r="C62" s="272">
        <v>2039</v>
      </c>
      <c r="D62" s="273">
        <v>279032</v>
      </c>
      <c r="E62" s="113">
        <f>SUM(D62)</f>
        <v>279032</v>
      </c>
    </row>
    <row r="63" spans="1:8" ht="12.75">
      <c r="A63" s="20" t="s">
        <v>173</v>
      </c>
      <c r="B63" s="149" t="s">
        <v>216</v>
      </c>
      <c r="C63" s="274">
        <v>2040</v>
      </c>
      <c r="D63" s="210">
        <v>425265</v>
      </c>
      <c r="E63" s="317">
        <f>SUM(D63)</f>
        <v>425265</v>
      </c>
      <c r="H63" s="4"/>
    </row>
    <row r="64" spans="1:5" ht="12.75">
      <c r="A64" s="21" t="s">
        <v>174</v>
      </c>
      <c r="B64" s="266" t="s">
        <v>216</v>
      </c>
      <c r="C64" s="272">
        <v>2041</v>
      </c>
      <c r="D64" s="273">
        <v>497003</v>
      </c>
      <c r="E64" s="372">
        <f>SUM(D64+D65+D66)</f>
        <v>632003</v>
      </c>
    </row>
    <row r="65" spans="1:5" ht="12.75">
      <c r="A65" s="256" t="s">
        <v>135</v>
      </c>
      <c r="B65" s="237" t="s">
        <v>216</v>
      </c>
      <c r="C65" s="281">
        <v>2408</v>
      </c>
      <c r="D65" s="282">
        <v>60000</v>
      </c>
      <c r="E65" s="371"/>
    </row>
    <row r="66" spans="1:5" ht="12.75">
      <c r="A66" s="256" t="s">
        <v>135</v>
      </c>
      <c r="B66" s="169" t="s">
        <v>216</v>
      </c>
      <c r="C66" s="170">
        <v>2414</v>
      </c>
      <c r="D66" s="238">
        <v>75000</v>
      </c>
      <c r="E66" s="370"/>
    </row>
    <row r="67" spans="1:5" ht="12.75">
      <c r="A67" s="20" t="s">
        <v>83</v>
      </c>
      <c r="B67" s="149" t="s">
        <v>216</v>
      </c>
      <c r="C67" s="274">
        <v>2042</v>
      </c>
      <c r="D67" s="210">
        <v>1327826</v>
      </c>
      <c r="E67" s="317">
        <f>SUM(D67)</f>
        <v>1327826</v>
      </c>
    </row>
    <row r="68" spans="1:5" ht="12.75">
      <c r="A68" s="21" t="s">
        <v>175</v>
      </c>
      <c r="B68" s="266" t="s">
        <v>216</v>
      </c>
      <c r="C68" s="272">
        <v>2043</v>
      </c>
      <c r="D68" s="273">
        <v>272174</v>
      </c>
      <c r="E68" s="372">
        <f>SUM(D68+D69)</f>
        <v>347174</v>
      </c>
    </row>
    <row r="69" spans="1:5" ht="12.75">
      <c r="A69" s="315" t="s">
        <v>135</v>
      </c>
      <c r="B69" s="169" t="s">
        <v>216</v>
      </c>
      <c r="C69" s="170">
        <v>2413</v>
      </c>
      <c r="D69" s="238">
        <v>75000</v>
      </c>
      <c r="E69" s="370"/>
    </row>
    <row r="70" spans="1:5" ht="12.75">
      <c r="A70" s="20" t="s">
        <v>144</v>
      </c>
      <c r="B70" s="149" t="s">
        <v>216</v>
      </c>
      <c r="C70" s="274">
        <v>2044</v>
      </c>
      <c r="D70" s="210">
        <v>280883</v>
      </c>
      <c r="E70" s="368">
        <f>SUM(D70+D71)</f>
        <v>325883</v>
      </c>
    </row>
    <row r="71" spans="1:5" ht="12.75">
      <c r="A71" s="16"/>
      <c r="B71" s="133" t="s">
        <v>216</v>
      </c>
      <c r="C71" s="165">
        <v>2427</v>
      </c>
      <c r="D71" s="232">
        <v>45000</v>
      </c>
      <c r="E71" s="370"/>
    </row>
    <row r="72" spans="1:5" ht="12.75">
      <c r="A72" s="21" t="s">
        <v>164</v>
      </c>
      <c r="B72" s="266" t="s">
        <v>216</v>
      </c>
      <c r="C72" s="272">
        <v>2045</v>
      </c>
      <c r="D72" s="273">
        <v>383888</v>
      </c>
      <c r="E72" s="372">
        <f>SUM(D72+D73+D74)</f>
        <v>530268</v>
      </c>
    </row>
    <row r="73" spans="1:5" ht="12.75">
      <c r="A73" s="314" t="s">
        <v>135</v>
      </c>
      <c r="B73" s="234" t="s">
        <v>216</v>
      </c>
      <c r="C73" s="287">
        <v>2411</v>
      </c>
      <c r="D73" s="240">
        <v>71380</v>
      </c>
      <c r="E73" s="386"/>
    </row>
    <row r="74" spans="1:5" ht="12.75">
      <c r="A74" s="28" t="s">
        <v>135</v>
      </c>
      <c r="B74" s="234" t="s">
        <v>216</v>
      </c>
      <c r="C74" s="287">
        <v>2417</v>
      </c>
      <c r="D74" s="240">
        <v>75000</v>
      </c>
      <c r="E74" s="370"/>
    </row>
    <row r="75" spans="1:5" ht="12.75">
      <c r="A75" s="20" t="s">
        <v>165</v>
      </c>
      <c r="B75" s="149" t="s">
        <v>216</v>
      </c>
      <c r="C75" s="274">
        <v>2046</v>
      </c>
      <c r="D75" s="210">
        <v>420801</v>
      </c>
      <c r="E75" s="317">
        <f>SUM(D75)</f>
        <v>420801</v>
      </c>
    </row>
    <row r="76" spans="1:5" ht="12.75">
      <c r="A76" s="21" t="s">
        <v>88</v>
      </c>
      <c r="B76" s="266" t="s">
        <v>216</v>
      </c>
      <c r="C76" s="272">
        <v>2047</v>
      </c>
      <c r="D76" s="273">
        <v>718377</v>
      </c>
      <c r="E76" s="372">
        <f>SUM(D76+D77+D78+D79)</f>
        <v>1416599</v>
      </c>
    </row>
    <row r="77" spans="1:5" ht="12.75">
      <c r="A77" s="28" t="s">
        <v>183</v>
      </c>
      <c r="B77" s="234" t="s">
        <v>216</v>
      </c>
      <c r="C77" s="287">
        <v>2203</v>
      </c>
      <c r="D77" s="240">
        <v>538222</v>
      </c>
      <c r="E77" s="371"/>
    </row>
    <row r="78" spans="1:5" ht="12.75">
      <c r="A78" s="28" t="s">
        <v>135</v>
      </c>
      <c r="B78" s="234" t="s">
        <v>216</v>
      </c>
      <c r="C78" s="287">
        <v>2409</v>
      </c>
      <c r="D78" s="240">
        <v>60000</v>
      </c>
      <c r="E78" s="371"/>
    </row>
    <row r="79" spans="1:5" ht="12.75">
      <c r="A79" s="28" t="s">
        <v>135</v>
      </c>
      <c r="B79" s="234" t="s">
        <v>216</v>
      </c>
      <c r="C79" s="287">
        <v>2430</v>
      </c>
      <c r="D79" s="240">
        <v>100000</v>
      </c>
      <c r="E79" s="371"/>
    </row>
    <row r="80" spans="1:5" ht="12.75">
      <c r="A80" s="35" t="s">
        <v>145</v>
      </c>
      <c r="B80" s="278" t="s">
        <v>216</v>
      </c>
      <c r="C80" s="279">
        <v>2048</v>
      </c>
      <c r="D80" s="280">
        <v>252429</v>
      </c>
      <c r="E80" s="37">
        <f>SUM(D80)</f>
        <v>252429</v>
      </c>
    </row>
    <row r="81" spans="1:5" ht="12.75">
      <c r="A81" s="21" t="s">
        <v>146</v>
      </c>
      <c r="B81" s="266" t="s">
        <v>216</v>
      </c>
      <c r="C81" s="272">
        <v>2049</v>
      </c>
      <c r="D81" s="273">
        <v>267816</v>
      </c>
      <c r="E81" s="372">
        <f>SUM(D81+D82)</f>
        <v>308622</v>
      </c>
    </row>
    <row r="82" spans="1:5" ht="12.75">
      <c r="A82" s="28" t="s">
        <v>135</v>
      </c>
      <c r="B82" s="237" t="s">
        <v>216</v>
      </c>
      <c r="C82" s="281">
        <v>2428</v>
      </c>
      <c r="D82" s="282">
        <v>40806</v>
      </c>
      <c r="E82" s="370"/>
    </row>
    <row r="83" spans="1:5" ht="12.75">
      <c r="A83" s="20" t="s">
        <v>91</v>
      </c>
      <c r="B83" s="149" t="s">
        <v>216</v>
      </c>
      <c r="C83" s="274">
        <v>2050</v>
      </c>
      <c r="D83" s="210">
        <v>842850</v>
      </c>
      <c r="E83" s="368">
        <f>SUM(D83+D84+D85)</f>
        <v>977850</v>
      </c>
    </row>
    <row r="84" spans="1:5" ht="12.75">
      <c r="A84" s="26" t="s">
        <v>135</v>
      </c>
      <c r="B84" s="137" t="s">
        <v>216</v>
      </c>
      <c r="C84" s="267">
        <v>2410</v>
      </c>
      <c r="D84" s="239">
        <v>60000</v>
      </c>
      <c r="E84" s="371"/>
    </row>
    <row r="85" spans="1:5" ht="12.75">
      <c r="A85" s="26" t="s">
        <v>135</v>
      </c>
      <c r="B85" s="137" t="s">
        <v>216</v>
      </c>
      <c r="C85" s="267">
        <v>2418</v>
      </c>
      <c r="D85" s="239">
        <v>75000</v>
      </c>
      <c r="E85" s="371"/>
    </row>
    <row r="86" spans="1:5" ht="12.75">
      <c r="A86" s="21" t="s">
        <v>92</v>
      </c>
      <c r="B86" s="266" t="s">
        <v>216</v>
      </c>
      <c r="C86" s="272">
        <v>2051</v>
      </c>
      <c r="D86" s="273">
        <v>639612</v>
      </c>
      <c r="E86" s="113">
        <f>SUM(D86)</f>
        <v>639612</v>
      </c>
    </row>
    <row r="87" spans="1:8" ht="12.75">
      <c r="A87" s="35" t="s">
        <v>186</v>
      </c>
      <c r="B87" s="278" t="s">
        <v>216</v>
      </c>
      <c r="C87" s="279">
        <v>2052</v>
      </c>
      <c r="D87" s="280">
        <v>276257</v>
      </c>
      <c r="E87" s="37">
        <f>SUM(D87)</f>
        <v>276257</v>
      </c>
      <c r="F87" s="4"/>
      <c r="H87" s="4"/>
    </row>
    <row r="88" spans="1:10" ht="12.75">
      <c r="A88" s="19" t="s">
        <v>177</v>
      </c>
      <c r="B88" s="275" t="s">
        <v>216</v>
      </c>
      <c r="C88" s="276">
        <v>2053</v>
      </c>
      <c r="D88" s="277">
        <v>255599</v>
      </c>
      <c r="E88" s="41">
        <f>SUM(D88)</f>
        <v>255599</v>
      </c>
      <c r="F88" s="30"/>
      <c r="J88" s="30"/>
    </row>
    <row r="89" spans="1:5" ht="12.75" hidden="1">
      <c r="A89" s="246" t="s">
        <v>34</v>
      </c>
      <c r="B89" s="290"/>
      <c r="C89" s="290"/>
      <c r="D89" s="291"/>
      <c r="E89" s="292"/>
    </row>
    <row r="90" spans="1:10" ht="12.75">
      <c r="A90" s="20" t="s">
        <v>188</v>
      </c>
      <c r="B90" s="149" t="s">
        <v>216</v>
      </c>
      <c r="C90" s="274">
        <v>2101</v>
      </c>
      <c r="D90" s="210">
        <v>42000</v>
      </c>
      <c r="E90" s="368">
        <f>SUM(D90+D91)</f>
        <v>116088</v>
      </c>
      <c r="F90" s="30"/>
      <c r="H90" s="110"/>
      <c r="J90" s="109"/>
    </row>
    <row r="91" spans="1:10" ht="12.75">
      <c r="A91" s="26" t="s">
        <v>35</v>
      </c>
      <c r="B91" s="137" t="s">
        <v>216</v>
      </c>
      <c r="C91" s="267">
        <v>2102</v>
      </c>
      <c r="D91" s="239">
        <v>74088</v>
      </c>
      <c r="E91" s="371"/>
      <c r="J91" s="1"/>
    </row>
    <row r="92" spans="1:10" ht="12.75">
      <c r="A92" s="17" t="s">
        <v>184</v>
      </c>
      <c r="B92" s="284" t="s">
        <v>216</v>
      </c>
      <c r="C92" s="285">
        <v>2103</v>
      </c>
      <c r="D92" s="286">
        <v>122000</v>
      </c>
      <c r="E92" s="379">
        <f>SUM(D92+D93+D94)</f>
        <v>2026591</v>
      </c>
      <c r="J92" s="1"/>
    </row>
    <row r="93" spans="1:10" ht="12.75">
      <c r="A93" s="256" t="s">
        <v>189</v>
      </c>
      <c r="B93" s="234" t="s">
        <v>216</v>
      </c>
      <c r="C93" s="287">
        <v>2104</v>
      </c>
      <c r="D93" s="240">
        <v>1829591</v>
      </c>
      <c r="E93" s="371"/>
      <c r="J93" s="1"/>
    </row>
    <row r="94" spans="1:10" ht="12.75">
      <c r="A94" s="256" t="s">
        <v>135</v>
      </c>
      <c r="B94" s="234" t="s">
        <v>216</v>
      </c>
      <c r="C94" s="287">
        <v>2424</v>
      </c>
      <c r="D94" s="240">
        <v>75000</v>
      </c>
      <c r="E94" s="371"/>
      <c r="J94" s="109"/>
    </row>
    <row r="95" spans="1:10" ht="12.75">
      <c r="A95" s="35" t="s">
        <v>179</v>
      </c>
      <c r="B95" s="278" t="s">
        <v>216</v>
      </c>
      <c r="C95" s="279">
        <v>2105</v>
      </c>
      <c r="D95" s="280">
        <v>264614</v>
      </c>
      <c r="E95" s="37">
        <f>SUM(D95)</f>
        <v>264614</v>
      </c>
      <c r="F95" s="110"/>
      <c r="J95" s="109"/>
    </row>
    <row r="96" spans="1:10" ht="12.75" hidden="1">
      <c r="A96" s="311" t="s">
        <v>38</v>
      </c>
      <c r="B96" s="290"/>
      <c r="C96" s="290"/>
      <c r="D96" s="291"/>
      <c r="E96" s="228"/>
      <c r="J96" s="109"/>
    </row>
    <row r="97" spans="1:5" ht="12.75">
      <c r="A97" s="312" t="s">
        <v>180</v>
      </c>
      <c r="B97" s="284" t="s">
        <v>216</v>
      </c>
      <c r="C97" s="295">
        <v>2201</v>
      </c>
      <c r="D97" s="286">
        <v>1375455</v>
      </c>
      <c r="E97" s="379">
        <f>SUM(D97+D98)</f>
        <v>1475455</v>
      </c>
    </row>
    <row r="98" spans="1:5" ht="12.75">
      <c r="A98" s="312" t="s">
        <v>135</v>
      </c>
      <c r="B98" s="234" t="s">
        <v>216</v>
      </c>
      <c r="C98" s="313">
        <v>2429</v>
      </c>
      <c r="D98" s="240">
        <v>100000</v>
      </c>
      <c r="E98" s="370"/>
    </row>
    <row r="99" spans="1:5" ht="12.75">
      <c r="A99" s="20" t="s">
        <v>95</v>
      </c>
      <c r="B99" s="149" t="s">
        <v>216</v>
      </c>
      <c r="C99" s="296">
        <v>2202</v>
      </c>
      <c r="D99" s="210">
        <v>2212688</v>
      </c>
      <c r="E99" s="368">
        <f>SUM(D99+D100)</f>
        <v>2312688</v>
      </c>
    </row>
    <row r="100" spans="1:5" ht="12.75">
      <c r="A100" s="263" t="s">
        <v>135</v>
      </c>
      <c r="B100" s="137" t="s">
        <v>216</v>
      </c>
      <c r="C100" s="297">
        <v>2431</v>
      </c>
      <c r="D100" s="239">
        <v>100000</v>
      </c>
      <c r="E100" s="371"/>
    </row>
    <row r="101" spans="1:5" ht="12.75">
      <c r="A101" s="21" t="s">
        <v>181</v>
      </c>
      <c r="B101" s="266" t="s">
        <v>216</v>
      </c>
      <c r="C101" s="298">
        <v>2204</v>
      </c>
      <c r="D101" s="273">
        <v>1853874</v>
      </c>
      <c r="E101" s="381">
        <f>SUM(D101+D102+D103)</f>
        <v>2028874</v>
      </c>
    </row>
    <row r="102" spans="1:5" ht="12.75">
      <c r="A102" s="256" t="s">
        <v>135</v>
      </c>
      <c r="B102" s="234" t="s">
        <v>216</v>
      </c>
      <c r="C102" s="313">
        <v>2412</v>
      </c>
      <c r="D102" s="240">
        <v>75000</v>
      </c>
      <c r="E102" s="382"/>
    </row>
    <row r="103" spans="1:5" ht="12.75">
      <c r="A103" s="256" t="s">
        <v>135</v>
      </c>
      <c r="B103" s="234" t="s">
        <v>216</v>
      </c>
      <c r="C103" s="313">
        <v>2432</v>
      </c>
      <c r="D103" s="240">
        <v>100000</v>
      </c>
      <c r="E103" s="382"/>
    </row>
    <row r="104" spans="1:5" ht="12.75">
      <c r="A104" s="35" t="s">
        <v>39</v>
      </c>
      <c r="B104" s="278" t="s">
        <v>216</v>
      </c>
      <c r="C104" s="299">
        <v>2302</v>
      </c>
      <c r="D104" s="280">
        <v>123262</v>
      </c>
      <c r="E104" s="37">
        <f>SUM(D104)</f>
        <v>123262</v>
      </c>
    </row>
    <row r="105" spans="1:6" ht="13.5" thickBot="1">
      <c r="A105" s="106" t="s">
        <v>182</v>
      </c>
      <c r="B105" s="300" t="s">
        <v>216</v>
      </c>
      <c r="C105" s="301">
        <v>2304</v>
      </c>
      <c r="D105" s="302">
        <v>138053</v>
      </c>
      <c r="E105" s="164">
        <f>SUM(D105)</f>
        <v>138053</v>
      </c>
      <c r="F105" s="110"/>
    </row>
    <row r="106" spans="1:5" ht="12.75">
      <c r="A106" s="303">
        <v>42738</v>
      </c>
      <c r="B106" s="4"/>
      <c r="C106" s="4"/>
      <c r="D106" s="304"/>
      <c r="E106" s="30"/>
    </row>
    <row r="107" spans="1:4" ht="14.25">
      <c r="A107" s="2"/>
      <c r="D107" s="109"/>
    </row>
    <row r="108" spans="3:4" ht="12.75">
      <c r="C108" s="7"/>
      <c r="D108" s="117"/>
    </row>
    <row r="109" spans="3:4" ht="12.75">
      <c r="C109" s="7"/>
      <c r="D109" s="7"/>
    </row>
    <row r="115" ht="12.75">
      <c r="D115" s="3"/>
    </row>
    <row r="116" ht="12.75">
      <c r="D116" s="3"/>
    </row>
    <row r="117" spans="1:4" ht="12.75">
      <c r="A117" s="4"/>
      <c r="D117" s="3"/>
    </row>
  </sheetData>
  <sheetProtection sheet="1"/>
  <mergeCells count="32">
    <mergeCell ref="A1:E1"/>
    <mergeCell ref="B2:C2"/>
    <mergeCell ref="E5:E7"/>
    <mergeCell ref="E12:E13"/>
    <mergeCell ref="E15:E17"/>
    <mergeCell ref="E19:E20"/>
    <mergeCell ref="E21:E22"/>
    <mergeCell ref="E23:E25"/>
    <mergeCell ref="E26:E27"/>
    <mergeCell ref="E28:E29"/>
    <mergeCell ref="E30:E31"/>
    <mergeCell ref="E35:E36"/>
    <mergeCell ref="E39:E40"/>
    <mergeCell ref="E42:E43"/>
    <mergeCell ref="E48:E49"/>
    <mergeCell ref="E50:E51"/>
    <mergeCell ref="E52:E53"/>
    <mergeCell ref="A56:E56"/>
    <mergeCell ref="B57:C57"/>
    <mergeCell ref="E58:E59"/>
    <mergeCell ref="E64:E66"/>
    <mergeCell ref="E68:E69"/>
    <mergeCell ref="E70:E71"/>
    <mergeCell ref="E72:E74"/>
    <mergeCell ref="E99:E100"/>
    <mergeCell ref="E101:E103"/>
    <mergeCell ref="E76:E79"/>
    <mergeCell ref="E81:E82"/>
    <mergeCell ref="E83:E85"/>
    <mergeCell ref="E90:E91"/>
    <mergeCell ref="E92:E94"/>
    <mergeCell ref="E97:E98"/>
  </mergeCells>
  <printOptions/>
  <pageMargins left="0.7" right="0.7" top="1" bottom="0.75" header="0.3" footer="0.3"/>
  <pageSetup horizontalDpi="600" verticalDpi="600" orientation="portrait" scale="86" r:id="rId3"/>
  <rowBreaks count="1" manualBreakCount="1">
    <brk id="55" max="4" man="1"/>
  </rowBreaks>
  <legacyDrawing r:id="rId2"/>
</worksheet>
</file>

<file path=xl/worksheets/sheet3.xml><?xml version="1.0" encoding="utf-8"?>
<worksheet xmlns="http://schemas.openxmlformats.org/spreadsheetml/2006/main" xmlns:r="http://schemas.openxmlformats.org/officeDocument/2006/relationships">
  <sheetPr>
    <tabColor theme="6" tint="-0.24997000396251678"/>
  </sheetPr>
  <dimension ref="B2:Y35"/>
  <sheetViews>
    <sheetView tabSelected="1" defaultGridColor="0" zoomScale="75" zoomScaleNormal="75" colorId="18" workbookViewId="0" topLeftCell="A1">
      <selection activeCell="E8" sqref="E8:I8"/>
    </sheetView>
  </sheetViews>
  <sheetFormatPr defaultColWidth="9.140625" defaultRowHeight="12.75"/>
  <cols>
    <col min="1" max="1" width="4.7109375" style="467" customWidth="1"/>
    <col min="2" max="6" width="5.28125" style="467" customWidth="1"/>
    <col min="7" max="7" width="2.00390625" style="467" customWidth="1"/>
    <col min="8" max="8" width="7.57421875" style="467" customWidth="1"/>
    <col min="9" max="9" width="4.8515625" style="467" customWidth="1"/>
    <col min="10" max="12" width="9.28125" style="467" customWidth="1"/>
    <col min="13" max="13" width="5.28125" style="467" customWidth="1"/>
    <col min="14" max="15" width="11.140625" style="467" customWidth="1"/>
    <col min="16" max="23" width="4.7109375" style="467" customWidth="1"/>
    <col min="24" max="16384" width="9.140625" style="467" customWidth="1"/>
  </cols>
  <sheetData>
    <row r="1" ht="12.75"/>
    <row r="2" spans="2:20" ht="19.5" thickBot="1">
      <c r="B2" s="468" t="s">
        <v>27</v>
      </c>
      <c r="C2" s="469"/>
      <c r="D2" s="469"/>
      <c r="E2" s="469"/>
      <c r="F2" s="469"/>
      <c r="G2" s="469"/>
      <c r="H2" s="469"/>
      <c r="I2" s="469"/>
      <c r="J2" s="469"/>
      <c r="K2" s="469"/>
      <c r="L2" s="469"/>
      <c r="M2" s="469"/>
      <c r="N2" s="469"/>
      <c r="O2" s="469"/>
      <c r="P2" s="469"/>
      <c r="Q2" s="469"/>
      <c r="R2" s="469"/>
      <c r="S2" s="469"/>
      <c r="T2" s="469"/>
    </row>
    <row r="3" spans="2:15" ht="9" customHeight="1">
      <c r="B3" s="470"/>
      <c r="C3" s="471"/>
      <c r="D3" s="471"/>
      <c r="E3" s="471"/>
      <c r="F3" s="471"/>
      <c r="G3" s="471"/>
      <c r="H3" s="471"/>
      <c r="I3" s="471"/>
      <c r="J3" s="471"/>
      <c r="K3" s="471"/>
      <c r="L3" s="471"/>
      <c r="M3" s="471"/>
      <c r="N3" s="471"/>
      <c r="O3" s="472"/>
    </row>
    <row r="4" spans="2:20" s="472" customFormat="1" ht="16.5" customHeight="1">
      <c r="B4" s="473" t="s">
        <v>0</v>
      </c>
      <c r="C4" s="473"/>
      <c r="E4" s="391"/>
      <c r="F4" s="391"/>
      <c r="G4" s="391"/>
      <c r="H4" s="391"/>
      <c r="I4" s="391"/>
      <c r="J4" s="391"/>
      <c r="K4" s="391"/>
      <c r="L4" s="391"/>
      <c r="M4" s="391"/>
      <c r="N4" s="391"/>
      <c r="O4" s="391"/>
      <c r="P4" s="474"/>
      <c r="Q4" s="474"/>
      <c r="R4" s="474"/>
      <c r="S4" s="474"/>
      <c r="T4" s="474"/>
    </row>
    <row r="5" spans="2:15" s="472" customFormat="1" ht="9" customHeight="1">
      <c r="B5" s="473"/>
      <c r="C5" s="473"/>
      <c r="E5" s="475"/>
      <c r="F5" s="475"/>
      <c r="G5" s="475"/>
      <c r="H5" s="475"/>
      <c r="I5" s="475"/>
      <c r="J5" s="475"/>
      <c r="K5" s="475"/>
      <c r="L5" s="475"/>
      <c r="M5" s="475"/>
      <c r="N5" s="475"/>
      <c r="O5" s="475"/>
    </row>
    <row r="6" spans="2:20" s="472" customFormat="1" ht="16.5" customHeight="1">
      <c r="B6" s="473" t="s">
        <v>2</v>
      </c>
      <c r="C6" s="473"/>
      <c r="E6" s="391"/>
      <c r="F6" s="391"/>
      <c r="G6" s="391"/>
      <c r="H6" s="391"/>
      <c r="I6" s="391"/>
      <c r="J6" s="391"/>
      <c r="K6" s="391"/>
      <c r="L6" s="391"/>
      <c r="M6" s="391"/>
      <c r="N6" s="476" t="s">
        <v>30</v>
      </c>
      <c r="O6" s="476"/>
      <c r="P6" s="392"/>
      <c r="Q6" s="393"/>
      <c r="R6" s="393"/>
      <c r="S6" s="393"/>
      <c r="T6" s="393"/>
    </row>
    <row r="7" spans="2:15" s="472" customFormat="1" ht="9" customHeight="1">
      <c r="B7" s="473"/>
      <c r="C7" s="473"/>
      <c r="E7" s="475"/>
      <c r="F7" s="475"/>
      <c r="G7" s="475"/>
      <c r="H7" s="475"/>
      <c r="I7" s="475"/>
      <c r="J7" s="475"/>
      <c r="N7" s="477"/>
      <c r="O7" s="477"/>
    </row>
    <row r="8" spans="2:20" s="472" customFormat="1" ht="16.5" customHeight="1">
      <c r="B8" s="473" t="s">
        <v>1</v>
      </c>
      <c r="C8" s="473"/>
      <c r="E8" s="391"/>
      <c r="F8" s="391"/>
      <c r="G8" s="391"/>
      <c r="H8" s="391"/>
      <c r="I8" s="478"/>
      <c r="J8" s="479" t="s">
        <v>3</v>
      </c>
      <c r="K8" s="480"/>
      <c r="L8" s="481"/>
      <c r="M8" s="481"/>
      <c r="N8" s="482" t="s">
        <v>29</v>
      </c>
      <c r="O8" s="482"/>
      <c r="P8" s="403"/>
      <c r="Q8" s="403"/>
      <c r="R8" s="403"/>
      <c r="S8" s="403"/>
      <c r="T8" s="403"/>
    </row>
    <row r="9" spans="2:20" s="472" customFormat="1" ht="9" customHeight="1">
      <c r="B9" s="473"/>
      <c r="C9" s="473"/>
      <c r="E9" s="475"/>
      <c r="F9" s="475"/>
      <c r="G9" s="475"/>
      <c r="H9" s="475"/>
      <c r="I9" s="475"/>
      <c r="J9" s="475"/>
      <c r="K9" s="483"/>
      <c r="L9" s="483"/>
      <c r="M9" s="483"/>
      <c r="N9" s="477"/>
      <c r="O9" s="484"/>
      <c r="P9" s="485"/>
      <c r="Q9" s="485"/>
      <c r="R9" s="485"/>
      <c r="S9" s="485"/>
      <c r="T9" s="485"/>
    </row>
    <row r="10" spans="2:15" ht="18" customHeight="1">
      <c r="B10" s="486" t="s">
        <v>210</v>
      </c>
      <c r="C10" s="487"/>
      <c r="D10" s="487"/>
      <c r="E10" s="487"/>
      <c r="F10" s="487"/>
      <c r="G10" s="487"/>
      <c r="H10" s="487"/>
      <c r="I10" s="487"/>
      <c r="J10" s="487"/>
      <c r="K10" s="487"/>
      <c r="L10" s="487"/>
      <c r="M10" s="487"/>
      <c r="N10" s="487"/>
      <c r="O10" s="488"/>
    </row>
    <row r="11" spans="2:20" ht="10.5" customHeight="1">
      <c r="B11" s="489" t="s">
        <v>4</v>
      </c>
      <c r="C11" s="490"/>
      <c r="D11" s="490"/>
      <c r="E11" s="490"/>
      <c r="F11" s="490"/>
      <c r="G11" s="490"/>
      <c r="H11" s="490"/>
      <c r="I11" s="490"/>
      <c r="J11" s="490"/>
      <c r="K11" s="490"/>
      <c r="L11" s="490"/>
      <c r="M11" s="491"/>
      <c r="N11" s="491"/>
      <c r="O11" s="492"/>
      <c r="P11" s="489" t="s">
        <v>25</v>
      </c>
      <c r="Q11" s="493"/>
      <c r="R11" s="493"/>
      <c r="S11" s="493"/>
      <c r="T11" s="494"/>
    </row>
    <row r="12" spans="2:20" ht="9.75" customHeight="1" thickBot="1">
      <c r="B12" s="495"/>
      <c r="C12" s="496"/>
      <c r="D12" s="496"/>
      <c r="E12" s="496"/>
      <c r="F12" s="496"/>
      <c r="G12" s="496"/>
      <c r="H12" s="496"/>
      <c r="I12" s="496"/>
      <c r="J12" s="496"/>
      <c r="K12" s="496"/>
      <c r="L12" s="496"/>
      <c r="M12" s="497"/>
      <c r="N12" s="497"/>
      <c r="O12" s="498"/>
      <c r="P12" s="499"/>
      <c r="Q12" s="500"/>
      <c r="R12" s="500"/>
      <c r="S12" s="500"/>
      <c r="T12" s="501"/>
    </row>
    <row r="13" spans="2:25" ht="19.5" customHeight="1" thickTop="1">
      <c r="B13" s="502" t="s">
        <v>5</v>
      </c>
      <c r="C13" s="503" t="s">
        <v>16</v>
      </c>
      <c r="D13" s="503"/>
      <c r="E13" s="503"/>
      <c r="F13" s="503"/>
      <c r="G13" s="503"/>
      <c r="H13" s="503"/>
      <c r="I13" s="503"/>
      <c r="J13" s="503"/>
      <c r="K13" s="503"/>
      <c r="L13" s="503"/>
      <c r="M13" s="504"/>
      <c r="N13" s="504"/>
      <c r="O13" s="505"/>
      <c r="P13" s="394"/>
      <c r="Q13" s="395"/>
      <c r="R13" s="395"/>
      <c r="S13" s="395"/>
      <c r="T13" s="396"/>
      <c r="V13" s="548" t="s">
        <v>195</v>
      </c>
      <c r="W13" s="549"/>
      <c r="X13" s="549"/>
      <c r="Y13" s="549"/>
    </row>
    <row r="14" spans="2:25" ht="19.5" customHeight="1">
      <c r="B14" s="506" t="s">
        <v>6</v>
      </c>
      <c r="C14" s="507" t="s">
        <v>17</v>
      </c>
      <c r="D14" s="507"/>
      <c r="E14" s="507"/>
      <c r="F14" s="507"/>
      <c r="G14" s="507"/>
      <c r="H14" s="507"/>
      <c r="I14" s="507"/>
      <c r="J14" s="507"/>
      <c r="K14" s="507"/>
      <c r="L14" s="508"/>
      <c r="M14" s="509"/>
      <c r="N14" s="509"/>
      <c r="O14" s="510"/>
      <c r="P14" s="397"/>
      <c r="Q14" s="398"/>
      <c r="R14" s="398"/>
      <c r="S14" s="398"/>
      <c r="T14" s="399"/>
      <c r="V14" s="549"/>
      <c r="W14" s="549"/>
      <c r="X14" s="549"/>
      <c r="Y14" s="549"/>
    </row>
    <row r="15" spans="2:20" ht="19.5" customHeight="1">
      <c r="B15" s="506" t="s">
        <v>7</v>
      </c>
      <c r="C15" s="507" t="s">
        <v>18</v>
      </c>
      <c r="D15" s="507"/>
      <c r="E15" s="507"/>
      <c r="F15" s="507"/>
      <c r="G15" s="507"/>
      <c r="H15" s="507"/>
      <c r="I15" s="507"/>
      <c r="J15" s="507"/>
      <c r="K15" s="507"/>
      <c r="L15" s="508"/>
      <c r="M15" s="509"/>
      <c r="N15" s="509"/>
      <c r="O15" s="510"/>
      <c r="P15" s="397"/>
      <c r="Q15" s="398"/>
      <c r="R15" s="398"/>
      <c r="S15" s="398"/>
      <c r="T15" s="399"/>
    </row>
    <row r="16" spans="2:20" ht="19.5" customHeight="1">
      <c r="B16" s="506" t="s">
        <v>8</v>
      </c>
      <c r="C16" s="507" t="s">
        <v>19</v>
      </c>
      <c r="D16" s="507"/>
      <c r="E16" s="507"/>
      <c r="F16" s="507"/>
      <c r="G16" s="507"/>
      <c r="H16" s="507"/>
      <c r="I16" s="507"/>
      <c r="J16" s="507"/>
      <c r="K16" s="507"/>
      <c r="L16" s="508"/>
      <c r="M16" s="509"/>
      <c r="N16" s="509"/>
      <c r="O16" s="510"/>
      <c r="P16" s="397"/>
      <c r="Q16" s="398"/>
      <c r="R16" s="398"/>
      <c r="S16" s="398"/>
      <c r="T16" s="399"/>
    </row>
    <row r="17" spans="2:20" ht="19.5" customHeight="1">
      <c r="B17" s="506" t="s">
        <v>9</v>
      </c>
      <c r="C17" s="507" t="s">
        <v>20</v>
      </c>
      <c r="D17" s="507"/>
      <c r="E17" s="507"/>
      <c r="F17" s="507"/>
      <c r="G17" s="507"/>
      <c r="H17" s="507"/>
      <c r="I17" s="507"/>
      <c r="J17" s="507"/>
      <c r="K17" s="507"/>
      <c r="L17" s="508"/>
      <c r="M17" s="509"/>
      <c r="N17" s="509"/>
      <c r="O17" s="510"/>
      <c r="P17" s="397"/>
      <c r="Q17" s="398"/>
      <c r="R17" s="398"/>
      <c r="S17" s="398"/>
      <c r="T17" s="399"/>
    </row>
    <row r="18" spans="2:20" ht="19.5" customHeight="1">
      <c r="B18" s="506" t="s">
        <v>10</v>
      </c>
      <c r="C18" s="507" t="s">
        <v>21</v>
      </c>
      <c r="D18" s="507"/>
      <c r="E18" s="507"/>
      <c r="F18" s="507"/>
      <c r="G18" s="507"/>
      <c r="H18" s="507"/>
      <c r="I18" s="507"/>
      <c r="J18" s="507"/>
      <c r="K18" s="507"/>
      <c r="L18" s="508"/>
      <c r="M18" s="509"/>
      <c r="N18" s="509"/>
      <c r="O18" s="510"/>
      <c r="P18" s="397"/>
      <c r="Q18" s="398"/>
      <c r="R18" s="398"/>
      <c r="S18" s="398"/>
      <c r="T18" s="399"/>
    </row>
    <row r="19" spans="2:20" ht="19.5" customHeight="1">
      <c r="B19" s="506" t="s">
        <v>11</v>
      </c>
      <c r="C19" s="507" t="s">
        <v>26</v>
      </c>
      <c r="D19" s="507"/>
      <c r="E19" s="507"/>
      <c r="F19" s="507"/>
      <c r="G19" s="507"/>
      <c r="H19" s="507"/>
      <c r="I19" s="507"/>
      <c r="J19" s="507"/>
      <c r="K19" s="507"/>
      <c r="L19" s="508"/>
      <c r="M19" s="509"/>
      <c r="N19" s="509"/>
      <c r="O19" s="510"/>
      <c r="P19" s="397"/>
      <c r="Q19" s="398"/>
      <c r="R19" s="398"/>
      <c r="S19" s="398"/>
      <c r="T19" s="399"/>
    </row>
    <row r="20" spans="2:20" ht="19.5" customHeight="1">
      <c r="B20" s="506" t="s">
        <v>12</v>
      </c>
      <c r="C20" s="507" t="s">
        <v>22</v>
      </c>
      <c r="D20" s="507"/>
      <c r="E20" s="507"/>
      <c r="F20" s="507"/>
      <c r="G20" s="507"/>
      <c r="H20" s="507"/>
      <c r="I20" s="507"/>
      <c r="J20" s="507"/>
      <c r="K20" s="507"/>
      <c r="L20" s="508"/>
      <c r="M20" s="509"/>
      <c r="N20" s="509"/>
      <c r="O20" s="510"/>
      <c r="P20" s="397"/>
      <c r="Q20" s="398"/>
      <c r="R20" s="398"/>
      <c r="S20" s="398"/>
      <c r="T20" s="399"/>
    </row>
    <row r="21" spans="2:20" ht="19.5" customHeight="1">
      <c r="B21" s="506" t="s">
        <v>13</v>
      </c>
      <c r="C21" s="507" t="s">
        <v>23</v>
      </c>
      <c r="D21" s="507"/>
      <c r="E21" s="507"/>
      <c r="F21" s="507"/>
      <c r="G21" s="507"/>
      <c r="H21" s="507"/>
      <c r="I21" s="507"/>
      <c r="J21" s="507"/>
      <c r="K21" s="507"/>
      <c r="L21" s="508"/>
      <c r="M21" s="509"/>
      <c r="N21" s="509"/>
      <c r="O21" s="510"/>
      <c r="P21" s="397"/>
      <c r="Q21" s="398"/>
      <c r="R21" s="398"/>
      <c r="S21" s="398"/>
      <c r="T21" s="399"/>
    </row>
    <row r="22" spans="2:20" ht="19.5" customHeight="1" thickBot="1">
      <c r="B22" s="511" t="s">
        <v>14</v>
      </c>
      <c r="C22" s="512" t="s">
        <v>24</v>
      </c>
      <c r="D22" s="512"/>
      <c r="E22" s="512"/>
      <c r="F22" s="512"/>
      <c r="G22" s="512"/>
      <c r="H22" s="512"/>
      <c r="I22" s="512"/>
      <c r="J22" s="512"/>
      <c r="K22" s="512"/>
      <c r="L22" s="513"/>
      <c r="M22" s="514"/>
      <c r="N22" s="514"/>
      <c r="O22" s="515"/>
      <c r="P22" s="410"/>
      <c r="Q22" s="411"/>
      <c r="R22" s="411"/>
      <c r="S22" s="411"/>
      <c r="T22" s="412"/>
    </row>
    <row r="23" spans="2:20" ht="19.5" customHeight="1" thickTop="1">
      <c r="B23" s="516"/>
      <c r="C23" s="517" t="s">
        <v>15</v>
      </c>
      <c r="D23" s="517"/>
      <c r="E23" s="517"/>
      <c r="F23" s="517"/>
      <c r="G23" s="517"/>
      <c r="H23" s="517"/>
      <c r="I23" s="517"/>
      <c r="J23" s="517"/>
      <c r="K23" s="517"/>
      <c r="L23" s="517"/>
      <c r="M23" s="518"/>
      <c r="N23" s="518"/>
      <c r="O23" s="519"/>
      <c r="P23" s="520">
        <f>SUM(P13+P14+P15+P16+P17+P18+P19+P20+P21+P22)</f>
        <v>0</v>
      </c>
      <c r="Q23" s="521"/>
      <c r="R23" s="521"/>
      <c r="S23" s="521"/>
      <c r="T23" s="519"/>
    </row>
    <row r="24" spans="2:15" ht="9.75" customHeight="1">
      <c r="B24" s="522"/>
      <c r="C24" s="522"/>
      <c r="D24" s="522"/>
      <c r="E24" s="522"/>
      <c r="F24" s="522"/>
      <c r="G24" s="522"/>
      <c r="H24" s="522"/>
      <c r="I24" s="522"/>
      <c r="J24" s="522"/>
      <c r="K24" s="522"/>
      <c r="L24" s="522"/>
      <c r="M24" s="522"/>
      <c r="N24" s="522"/>
      <c r="O24" s="522"/>
    </row>
    <row r="25" spans="2:20" ht="15.75" customHeight="1">
      <c r="B25" s="523" t="s">
        <v>191</v>
      </c>
      <c r="C25" s="523"/>
      <c r="D25" s="523"/>
      <c r="E25" s="523"/>
      <c r="F25" s="523"/>
      <c r="G25" s="523"/>
      <c r="H25" s="523"/>
      <c r="I25" s="523"/>
      <c r="J25" s="523"/>
      <c r="K25" s="523"/>
      <c r="L25" s="524"/>
      <c r="M25" s="524"/>
      <c r="N25" s="524"/>
      <c r="O25" s="524"/>
      <c r="P25" s="524"/>
      <c r="Q25" s="524"/>
      <c r="R25" s="524"/>
      <c r="S25" s="524"/>
      <c r="T25" s="524"/>
    </row>
    <row r="26" spans="2:20" ht="45" customHeight="1">
      <c r="B26" s="404"/>
      <c r="C26" s="405"/>
      <c r="D26" s="405"/>
      <c r="E26" s="405"/>
      <c r="F26" s="405"/>
      <c r="G26" s="405"/>
      <c r="H26" s="405"/>
      <c r="I26" s="405"/>
      <c r="J26" s="405"/>
      <c r="K26" s="405"/>
      <c r="L26" s="405"/>
      <c r="M26" s="405"/>
      <c r="N26" s="405"/>
      <c r="O26" s="405"/>
      <c r="P26" s="405"/>
      <c r="Q26" s="405"/>
      <c r="R26" s="405"/>
      <c r="S26" s="405"/>
      <c r="T26" s="406"/>
    </row>
    <row r="27" spans="2:20" ht="15.75" customHeight="1">
      <c r="B27" s="407"/>
      <c r="C27" s="408"/>
      <c r="D27" s="408"/>
      <c r="E27" s="408"/>
      <c r="F27" s="408"/>
      <c r="G27" s="408"/>
      <c r="H27" s="408"/>
      <c r="I27" s="408"/>
      <c r="J27" s="408"/>
      <c r="K27" s="408"/>
      <c r="L27" s="408"/>
      <c r="M27" s="408"/>
      <c r="N27" s="408"/>
      <c r="O27" s="408"/>
      <c r="P27" s="408"/>
      <c r="Q27" s="408"/>
      <c r="R27" s="408"/>
      <c r="S27" s="408"/>
      <c r="T27" s="409"/>
    </row>
    <row r="28" spans="2:15" ht="9.75" customHeight="1">
      <c r="B28" s="525"/>
      <c r="C28" s="525"/>
      <c r="D28" s="525"/>
      <c r="E28" s="525"/>
      <c r="F28" s="525"/>
      <c r="G28" s="525"/>
      <c r="H28" s="525"/>
      <c r="I28" s="525"/>
      <c r="J28" s="525"/>
      <c r="K28" s="525"/>
      <c r="L28" s="525"/>
      <c r="M28" s="525"/>
      <c r="N28" s="361"/>
      <c r="O28" s="361"/>
    </row>
    <row r="29" spans="2:20" ht="15" customHeight="1">
      <c r="B29" s="526" t="s">
        <v>192</v>
      </c>
      <c r="C29" s="527"/>
      <c r="D29" s="527"/>
      <c r="E29" s="527"/>
      <c r="F29" s="527"/>
      <c r="G29" s="527"/>
      <c r="H29" s="527"/>
      <c r="I29" s="527"/>
      <c r="J29" s="527"/>
      <c r="K29" s="527"/>
      <c r="L29" s="528"/>
      <c r="M29" s="529"/>
      <c r="N29" s="529"/>
      <c r="O29" s="530"/>
      <c r="P29" s="413"/>
      <c r="Q29" s="413"/>
      <c r="R29" s="413"/>
      <c r="S29" s="413"/>
      <c r="T29" s="413"/>
    </row>
    <row r="30" ht="9.75" customHeight="1"/>
    <row r="31" spans="2:20" ht="15.75" customHeight="1">
      <c r="B31" s="486" t="s">
        <v>211</v>
      </c>
      <c r="C31" s="487"/>
      <c r="D31" s="487"/>
      <c r="E31" s="487"/>
      <c r="F31" s="487"/>
      <c r="G31" s="487"/>
      <c r="H31" s="487"/>
      <c r="I31" s="487"/>
      <c r="J31" s="487"/>
      <c r="K31" s="487"/>
      <c r="L31" s="487"/>
      <c r="M31" s="487"/>
      <c r="N31" s="487"/>
      <c r="O31" s="487"/>
      <c r="P31" s="531"/>
      <c r="Q31" s="531"/>
      <c r="R31" s="531"/>
      <c r="S31" s="531"/>
      <c r="T31" s="532"/>
    </row>
    <row r="32" spans="2:20" ht="12.75">
      <c r="B32" s="533" t="s">
        <v>28</v>
      </c>
      <c r="C32" s="534"/>
      <c r="D32" s="534"/>
      <c r="E32" s="534"/>
      <c r="F32" s="534"/>
      <c r="G32" s="534"/>
      <c r="H32" s="534"/>
      <c r="I32" s="534"/>
      <c r="J32" s="534"/>
      <c r="K32" s="534"/>
      <c r="L32" s="534"/>
      <c r="M32" s="491"/>
      <c r="N32" s="491"/>
      <c r="O32" s="492"/>
      <c r="P32" s="489" t="s">
        <v>25</v>
      </c>
      <c r="Q32" s="535"/>
      <c r="R32" s="535"/>
      <c r="S32" s="535"/>
      <c r="T32" s="536"/>
    </row>
    <row r="33" spans="2:20" ht="16.5" customHeight="1" thickBot="1">
      <c r="B33" s="537"/>
      <c r="C33" s="538"/>
      <c r="D33" s="538"/>
      <c r="E33" s="538"/>
      <c r="F33" s="538"/>
      <c r="G33" s="538"/>
      <c r="H33" s="538"/>
      <c r="I33" s="538"/>
      <c r="J33" s="538"/>
      <c r="K33" s="538"/>
      <c r="L33" s="538"/>
      <c r="M33" s="497"/>
      <c r="N33" s="497"/>
      <c r="O33" s="498"/>
      <c r="P33" s="539"/>
      <c r="Q33" s="540"/>
      <c r="R33" s="540"/>
      <c r="S33" s="540"/>
      <c r="T33" s="541"/>
    </row>
    <row r="34" spans="2:20" ht="19.5" customHeight="1" thickTop="1">
      <c r="B34" s="542" t="s">
        <v>5</v>
      </c>
      <c r="C34" s="543" t="s">
        <v>121</v>
      </c>
      <c r="D34" s="543"/>
      <c r="E34" s="543"/>
      <c r="F34" s="543"/>
      <c r="G34" s="543"/>
      <c r="H34" s="543"/>
      <c r="I34" s="543"/>
      <c r="J34" s="543"/>
      <c r="K34" s="543"/>
      <c r="L34" s="543"/>
      <c r="M34" s="544"/>
      <c r="N34" s="544"/>
      <c r="O34" s="545"/>
      <c r="P34" s="400"/>
      <c r="Q34" s="401"/>
      <c r="R34" s="401"/>
      <c r="S34" s="401"/>
      <c r="T34" s="402"/>
    </row>
    <row r="35" spans="2:20" ht="19.5" customHeight="1">
      <c r="B35" s="506" t="s">
        <v>6</v>
      </c>
      <c r="C35" s="546" t="s">
        <v>122</v>
      </c>
      <c r="D35" s="546"/>
      <c r="E35" s="546"/>
      <c r="F35" s="546"/>
      <c r="G35" s="546"/>
      <c r="H35" s="546"/>
      <c r="I35" s="546"/>
      <c r="J35" s="546"/>
      <c r="K35" s="546"/>
      <c r="L35" s="546"/>
      <c r="M35" s="547"/>
      <c r="N35" s="547"/>
      <c r="O35" s="505"/>
      <c r="P35" s="414"/>
      <c r="Q35" s="415"/>
      <c r="R35" s="415"/>
      <c r="S35" s="415"/>
      <c r="T35" s="416"/>
    </row>
    <row r="36" ht="6" customHeight="1"/>
    <row r="37" ht="12.75"/>
    <row r="38" ht="12.75"/>
    <row r="39" ht="12.75"/>
    <row r="40" ht="12.75"/>
  </sheetData>
  <sheetProtection sheet="1" selectLockedCells="1"/>
  <mergeCells count="45">
    <mergeCell ref="P22:T22"/>
    <mergeCell ref="C35:L35"/>
    <mergeCell ref="P29:T29"/>
    <mergeCell ref="B29:L29"/>
    <mergeCell ref="B32:O33"/>
    <mergeCell ref="B31:T31"/>
    <mergeCell ref="C34:L34"/>
    <mergeCell ref="P35:T35"/>
    <mergeCell ref="P32:T33"/>
    <mergeCell ref="P19:T19"/>
    <mergeCell ref="L22:O22"/>
    <mergeCell ref="B26:T27"/>
    <mergeCell ref="L15:O15"/>
    <mergeCell ref="M23:O23"/>
    <mergeCell ref="L18:O18"/>
    <mergeCell ref="L19:O19"/>
    <mergeCell ref="L20:O20"/>
    <mergeCell ref="L21:O21"/>
    <mergeCell ref="P21:T21"/>
    <mergeCell ref="P20:T20"/>
    <mergeCell ref="P11:T12"/>
    <mergeCell ref="P34:T34"/>
    <mergeCell ref="P16:T16"/>
    <mergeCell ref="P23:T23"/>
    <mergeCell ref="P8:T8"/>
    <mergeCell ref="L25:T25"/>
    <mergeCell ref="P17:T17"/>
    <mergeCell ref="P18:T18"/>
    <mergeCell ref="P15:T15"/>
    <mergeCell ref="P13:T13"/>
    <mergeCell ref="P14:T14"/>
    <mergeCell ref="L16:O16"/>
    <mergeCell ref="L17:O17"/>
    <mergeCell ref="L14:O14"/>
    <mergeCell ref="B11:O12"/>
    <mergeCell ref="V13:Y14"/>
    <mergeCell ref="E4:T4"/>
    <mergeCell ref="O9:T9"/>
    <mergeCell ref="E6:M6"/>
    <mergeCell ref="N6:O6"/>
    <mergeCell ref="N8:O8"/>
    <mergeCell ref="K8:M8"/>
    <mergeCell ref="E8:I8"/>
    <mergeCell ref="P6:T6"/>
    <mergeCell ref="B10:O10"/>
  </mergeCells>
  <printOptions horizontalCentered="1"/>
  <pageMargins left="0.14408333333333334" right="0.5" top="1" bottom="0.5" header="0.25" footer="0.5"/>
  <pageSetup horizontalDpi="600" verticalDpi="600" orientation="landscape" scale="90" r:id="rId4"/>
  <headerFooter alignWithMargins="0">
    <oddHeader>&amp;LState of California
Department of Community Services and Development
&amp;"Arial,Bold"CSBG FISCAL DATA -- OTHER FUNDS&amp;"Arial,Regular"
CSD 425.OF (&amp;"Arial,Bold"Rev 2016&amp;"Arial,Regular")
</oddHeader>
  </headerFooter>
  <colBreaks count="1" manualBreakCount="1">
    <brk id="20" min="1" max="35" man="1"/>
  </colBreaks>
  <legacyDrawing r:id="rId2"/>
  <picture r:id="rId3"/>
</worksheet>
</file>

<file path=xl/worksheets/sheet4.xml><?xml version="1.0" encoding="utf-8"?>
<worksheet xmlns="http://schemas.openxmlformats.org/spreadsheetml/2006/main" xmlns:r="http://schemas.openxmlformats.org/officeDocument/2006/relationships">
  <sheetPr>
    <tabColor theme="6"/>
  </sheetPr>
  <dimension ref="A1:J139"/>
  <sheetViews>
    <sheetView showGridLines="0" showRowColHeaders="0" workbookViewId="0" topLeftCell="A1">
      <selection activeCell="C3" sqref="C3"/>
    </sheetView>
  </sheetViews>
  <sheetFormatPr defaultColWidth="9.140625" defaultRowHeight="12.75"/>
  <cols>
    <col min="1" max="1" width="54.421875" style="0" customWidth="1"/>
    <col min="2" max="2" width="4.7109375" style="0" bestFit="1" customWidth="1"/>
    <col min="3" max="3" width="7.140625" style="0" customWidth="1"/>
    <col min="4" max="4" width="11.8515625" style="0" customWidth="1"/>
    <col min="5" max="5" width="24.8515625" style="0" customWidth="1"/>
    <col min="6" max="6" width="11.140625" style="0" bestFit="1" customWidth="1"/>
    <col min="8" max="8" width="9.00390625" style="0" bestFit="1" customWidth="1"/>
    <col min="10" max="10" width="11.7109375" style="0" bestFit="1" customWidth="1"/>
  </cols>
  <sheetData>
    <row r="1" spans="1:8" ht="19.5" customHeight="1" thickBot="1">
      <c r="A1" s="387" t="s">
        <v>212</v>
      </c>
      <c r="B1" s="388"/>
      <c r="C1" s="388"/>
      <c r="D1" s="388"/>
      <c r="E1" s="389"/>
      <c r="G1" s="124"/>
      <c r="H1" s="4"/>
    </row>
    <row r="2" spans="1:8" ht="44.25" customHeight="1" thickBot="1">
      <c r="A2" s="319" t="s">
        <v>46</v>
      </c>
      <c r="B2" s="383" t="s">
        <v>99</v>
      </c>
      <c r="C2" s="390"/>
      <c r="D2" s="320" t="s">
        <v>47</v>
      </c>
      <c r="E2" s="321" t="s">
        <v>100</v>
      </c>
      <c r="F2" s="243"/>
      <c r="G2" s="125"/>
      <c r="H2" s="4"/>
    </row>
    <row r="3" spans="1:7" ht="12.75">
      <c r="A3" s="269" t="s">
        <v>147</v>
      </c>
      <c r="B3" s="194" t="s">
        <v>213</v>
      </c>
      <c r="C3" s="270">
        <v>5001</v>
      </c>
      <c r="D3" s="271">
        <v>265577</v>
      </c>
      <c r="E3" s="385">
        <f>SUM(D3+D4)</f>
        <v>297655</v>
      </c>
      <c r="G3" s="126"/>
    </row>
    <row r="4" spans="1:7" ht="12.75">
      <c r="A4" s="26" t="s">
        <v>135</v>
      </c>
      <c r="B4" s="137" t="s">
        <v>213</v>
      </c>
      <c r="C4" s="267">
        <v>5502</v>
      </c>
      <c r="D4" s="239">
        <v>32078</v>
      </c>
      <c r="E4" s="419"/>
      <c r="G4" s="126"/>
    </row>
    <row r="5" spans="1:8" ht="12.75">
      <c r="A5" s="21" t="s">
        <v>150</v>
      </c>
      <c r="B5" s="266" t="s">
        <v>213</v>
      </c>
      <c r="C5" s="272">
        <v>5002</v>
      </c>
      <c r="D5" s="273">
        <v>1347798</v>
      </c>
      <c r="E5" s="372">
        <f>SUM(D5+D6)</f>
        <v>1379876</v>
      </c>
      <c r="G5" s="124"/>
      <c r="H5" s="4"/>
    </row>
    <row r="6" spans="1:8" ht="12.75">
      <c r="A6" s="11" t="s">
        <v>135</v>
      </c>
      <c r="B6" s="169" t="s">
        <v>213</v>
      </c>
      <c r="C6" s="170">
        <v>5510</v>
      </c>
      <c r="D6" s="238">
        <v>32078</v>
      </c>
      <c r="E6" s="419"/>
      <c r="G6" s="124"/>
      <c r="H6" s="4"/>
    </row>
    <row r="7" spans="1:5" ht="12.75">
      <c r="A7" s="20" t="s">
        <v>137</v>
      </c>
      <c r="B7" s="149" t="s">
        <v>213</v>
      </c>
      <c r="C7" s="274">
        <v>5003</v>
      </c>
      <c r="D7" s="210">
        <v>1302</v>
      </c>
      <c r="E7" s="368">
        <f>SUM(D7+D8+D9)</f>
        <v>290996</v>
      </c>
    </row>
    <row r="8" spans="1:8" ht="12.75">
      <c r="A8" s="26" t="s">
        <v>135</v>
      </c>
      <c r="B8" s="137" t="s">
        <v>213</v>
      </c>
      <c r="C8" s="267">
        <v>5014</v>
      </c>
      <c r="D8" s="239">
        <v>257594</v>
      </c>
      <c r="E8" s="371"/>
      <c r="H8" s="173"/>
    </row>
    <row r="9" spans="1:8" ht="12.75">
      <c r="A9" s="26" t="s">
        <v>135</v>
      </c>
      <c r="B9" s="137" t="s">
        <v>213</v>
      </c>
      <c r="C9" s="329">
        <v>5535</v>
      </c>
      <c r="D9" s="330">
        <v>32100</v>
      </c>
      <c r="E9" s="371"/>
      <c r="H9" s="173"/>
    </row>
    <row r="10" spans="1:5" ht="12.75">
      <c r="A10" s="21" t="s">
        <v>148</v>
      </c>
      <c r="B10" s="266" t="s">
        <v>213</v>
      </c>
      <c r="C10" s="272">
        <v>5004</v>
      </c>
      <c r="D10" s="273">
        <v>260024</v>
      </c>
      <c r="E10" s="372">
        <f>SUM(D10+D11)</f>
        <v>292102</v>
      </c>
    </row>
    <row r="11" spans="1:5" ht="12.75">
      <c r="A11" s="11" t="s">
        <v>135</v>
      </c>
      <c r="B11" s="169" t="s">
        <v>213</v>
      </c>
      <c r="C11" s="170">
        <v>5501</v>
      </c>
      <c r="D11" s="238">
        <v>32078</v>
      </c>
      <c r="E11" s="419"/>
    </row>
    <row r="12" spans="1:5" ht="12.75">
      <c r="A12" s="20" t="s">
        <v>151</v>
      </c>
      <c r="B12" s="149" t="s">
        <v>213</v>
      </c>
      <c r="C12" s="274">
        <v>5005</v>
      </c>
      <c r="D12" s="210">
        <v>359551</v>
      </c>
      <c r="E12" s="368">
        <f>SUM(D12+D13)</f>
        <v>391629</v>
      </c>
    </row>
    <row r="13" spans="1:5" ht="12.75">
      <c r="A13" s="16" t="s">
        <v>135</v>
      </c>
      <c r="B13" s="133" t="s">
        <v>213</v>
      </c>
      <c r="C13" s="165">
        <v>5511</v>
      </c>
      <c r="D13" s="232">
        <v>32078</v>
      </c>
      <c r="E13" s="419"/>
    </row>
    <row r="14" spans="1:5" ht="12.75">
      <c r="A14" s="21" t="s">
        <v>149</v>
      </c>
      <c r="B14" s="266" t="s">
        <v>213</v>
      </c>
      <c r="C14" s="272">
        <v>5006</v>
      </c>
      <c r="D14" s="273">
        <v>259357</v>
      </c>
      <c r="E14" s="372">
        <f>SUM(D14+D15)</f>
        <v>291435</v>
      </c>
    </row>
    <row r="15" spans="1:5" ht="12.75">
      <c r="A15" s="11" t="s">
        <v>135</v>
      </c>
      <c r="B15" s="169" t="s">
        <v>213</v>
      </c>
      <c r="C15" s="170">
        <v>5503</v>
      </c>
      <c r="D15" s="238">
        <v>32078</v>
      </c>
      <c r="E15" s="419"/>
    </row>
    <row r="16" spans="1:5" ht="12.75">
      <c r="A16" s="20" t="s">
        <v>138</v>
      </c>
      <c r="B16" s="149" t="s">
        <v>213</v>
      </c>
      <c r="C16" s="274">
        <v>5007</v>
      </c>
      <c r="D16" s="210">
        <v>846479</v>
      </c>
      <c r="E16" s="368">
        <f>SUM(D16+D17)</f>
        <v>878557</v>
      </c>
    </row>
    <row r="17" spans="1:5" ht="12.75">
      <c r="A17" s="16" t="s">
        <v>135</v>
      </c>
      <c r="B17" s="133" t="s">
        <v>213</v>
      </c>
      <c r="C17" s="165">
        <v>5525</v>
      </c>
      <c r="D17" s="232">
        <v>32078</v>
      </c>
      <c r="E17" s="419"/>
    </row>
    <row r="18" spans="1:5" ht="12.75">
      <c r="A18" s="21" t="s">
        <v>40</v>
      </c>
      <c r="B18" s="266" t="s">
        <v>213</v>
      </c>
      <c r="C18" s="272">
        <v>5008</v>
      </c>
      <c r="D18" s="273">
        <v>50930</v>
      </c>
      <c r="E18" s="372">
        <f>SUM(D18+D19+D20)</f>
        <v>222608</v>
      </c>
    </row>
    <row r="19" spans="1:5" ht="12.75">
      <c r="A19" s="28" t="s">
        <v>190</v>
      </c>
      <c r="B19" s="237" t="s">
        <v>213</v>
      </c>
      <c r="C19" s="281">
        <v>5302</v>
      </c>
      <c r="D19" s="282">
        <v>139600</v>
      </c>
      <c r="E19" s="371"/>
    </row>
    <row r="20" spans="1:5" ht="12.75">
      <c r="A20" s="11" t="s">
        <v>135</v>
      </c>
      <c r="B20" s="169" t="s">
        <v>213</v>
      </c>
      <c r="C20" s="170">
        <v>5529</v>
      </c>
      <c r="D20" s="238">
        <v>32078</v>
      </c>
      <c r="E20" s="419"/>
    </row>
    <row r="21" spans="1:5" ht="12.75">
      <c r="A21" s="20" t="s">
        <v>152</v>
      </c>
      <c r="B21" s="149" t="s">
        <v>213</v>
      </c>
      <c r="C21" s="274">
        <v>5009</v>
      </c>
      <c r="D21" s="210">
        <v>284569</v>
      </c>
      <c r="E21" s="368">
        <f>SUM(D21+D22)</f>
        <v>316647</v>
      </c>
    </row>
    <row r="22" spans="1:5" ht="12.75">
      <c r="A22" s="16" t="s">
        <v>135</v>
      </c>
      <c r="B22" s="133" t="s">
        <v>213</v>
      </c>
      <c r="C22" s="165">
        <v>5531</v>
      </c>
      <c r="D22" s="232">
        <v>32078</v>
      </c>
      <c r="E22" s="419"/>
    </row>
    <row r="23" spans="1:5" ht="12.75">
      <c r="A23" s="21" t="s">
        <v>139</v>
      </c>
      <c r="B23" s="266" t="s">
        <v>213</v>
      </c>
      <c r="C23" s="272">
        <v>5010</v>
      </c>
      <c r="D23" s="273">
        <v>1845708</v>
      </c>
      <c r="E23" s="372">
        <f>SUM(D23+D24)</f>
        <v>1877786</v>
      </c>
    </row>
    <row r="24" spans="1:5" ht="12.75">
      <c r="A24" s="28" t="s">
        <v>135</v>
      </c>
      <c r="B24" s="237" t="s">
        <v>213</v>
      </c>
      <c r="C24" s="331">
        <v>5533</v>
      </c>
      <c r="D24" s="332">
        <v>32078</v>
      </c>
      <c r="E24" s="419"/>
    </row>
    <row r="25" spans="1:5" ht="12.75">
      <c r="A25" s="283" t="s">
        <v>153</v>
      </c>
      <c r="B25" s="149" t="s">
        <v>213</v>
      </c>
      <c r="C25" s="274">
        <v>5011</v>
      </c>
      <c r="D25" s="210">
        <v>260812</v>
      </c>
      <c r="E25" s="368">
        <f>SUM(D25+D26)</f>
        <v>292890</v>
      </c>
    </row>
    <row r="26" spans="1:5" ht="12.75">
      <c r="A26" s="16" t="s">
        <v>135</v>
      </c>
      <c r="B26" s="133" t="s">
        <v>213</v>
      </c>
      <c r="C26" s="165">
        <v>5534</v>
      </c>
      <c r="D26" s="232">
        <v>32078</v>
      </c>
      <c r="E26" s="419"/>
    </row>
    <row r="27" spans="1:5" ht="12.75">
      <c r="A27" s="21" t="s">
        <v>140</v>
      </c>
      <c r="B27" s="266" t="s">
        <v>213</v>
      </c>
      <c r="C27" s="272">
        <v>5012</v>
      </c>
      <c r="D27" s="273">
        <v>267889</v>
      </c>
      <c r="E27" s="372">
        <f>SUM(D27+D28)</f>
        <v>299967</v>
      </c>
    </row>
    <row r="28" spans="1:5" ht="12.75">
      <c r="A28" s="28" t="s">
        <v>135</v>
      </c>
      <c r="B28" s="237" t="s">
        <v>213</v>
      </c>
      <c r="C28" s="331">
        <v>5549</v>
      </c>
      <c r="D28" s="332">
        <v>32078</v>
      </c>
      <c r="E28" s="371"/>
    </row>
    <row r="29" spans="1:5" ht="12.75">
      <c r="A29" s="20" t="s">
        <v>57</v>
      </c>
      <c r="B29" s="149" t="s">
        <v>213</v>
      </c>
      <c r="C29" s="274">
        <v>5013</v>
      </c>
      <c r="D29" s="210">
        <v>311839</v>
      </c>
      <c r="E29" s="373">
        <f>SUM(D29+D30)</f>
        <v>343917</v>
      </c>
    </row>
    <row r="30" spans="1:5" ht="12.75">
      <c r="A30" s="350" t="s">
        <v>135</v>
      </c>
      <c r="B30" s="133" t="s">
        <v>213</v>
      </c>
      <c r="C30" s="333">
        <v>5505</v>
      </c>
      <c r="D30" s="334">
        <v>32078</v>
      </c>
      <c r="E30" s="374"/>
    </row>
    <row r="31" spans="1:5" ht="12.75">
      <c r="A31" s="17" t="s">
        <v>154</v>
      </c>
      <c r="B31" s="284" t="s">
        <v>213</v>
      </c>
      <c r="C31" s="285">
        <v>5015</v>
      </c>
      <c r="D31" s="286">
        <v>1482354</v>
      </c>
      <c r="E31" s="372">
        <f>SUM(D31+D32)</f>
        <v>1514432</v>
      </c>
    </row>
    <row r="32" spans="1:5" ht="12.75">
      <c r="A32" s="256" t="s">
        <v>135</v>
      </c>
      <c r="B32" s="234" t="s">
        <v>213</v>
      </c>
      <c r="C32" s="335">
        <v>5517</v>
      </c>
      <c r="D32" s="336">
        <v>32078</v>
      </c>
      <c r="E32" s="420"/>
    </row>
    <row r="33" spans="1:5" ht="12.75">
      <c r="A33" s="20" t="s">
        <v>155</v>
      </c>
      <c r="B33" s="149" t="s">
        <v>213</v>
      </c>
      <c r="C33" s="274">
        <v>5016</v>
      </c>
      <c r="D33" s="210">
        <v>301228</v>
      </c>
      <c r="E33" s="368">
        <f>SUM(D33+D34)</f>
        <v>333306</v>
      </c>
    </row>
    <row r="34" spans="1:5" ht="12.75">
      <c r="A34" s="26" t="s">
        <v>135</v>
      </c>
      <c r="B34" s="133" t="s">
        <v>213</v>
      </c>
      <c r="C34" s="333">
        <v>5537</v>
      </c>
      <c r="D34" s="334">
        <v>32078</v>
      </c>
      <c r="E34" s="370"/>
    </row>
    <row r="35" spans="1:5" ht="12.75">
      <c r="A35" s="21" t="s">
        <v>214</v>
      </c>
      <c r="B35" s="266" t="s">
        <v>213</v>
      </c>
      <c r="C35" s="272">
        <v>5018</v>
      </c>
      <c r="D35" s="273">
        <v>259025</v>
      </c>
      <c r="E35" s="372">
        <f>SUM(D35+D36)</f>
        <v>291103</v>
      </c>
    </row>
    <row r="36" spans="1:5" ht="12.75">
      <c r="A36" s="256" t="s">
        <v>135</v>
      </c>
      <c r="B36" s="169" t="s">
        <v>213</v>
      </c>
      <c r="C36" s="337">
        <v>5546</v>
      </c>
      <c r="D36" s="338">
        <v>32078</v>
      </c>
      <c r="E36" s="370"/>
    </row>
    <row r="37" spans="1:5" ht="12.75">
      <c r="A37" s="20" t="s">
        <v>61</v>
      </c>
      <c r="B37" s="149" t="s">
        <v>213</v>
      </c>
      <c r="C37" s="274">
        <v>5019</v>
      </c>
      <c r="D37" s="210">
        <v>320768</v>
      </c>
      <c r="E37" s="368">
        <f>SUM(D37+D38)</f>
        <v>352846</v>
      </c>
    </row>
    <row r="38" spans="1:5" ht="12.75">
      <c r="A38" s="26" t="s">
        <v>135</v>
      </c>
      <c r="B38" s="137" t="s">
        <v>213</v>
      </c>
      <c r="C38" s="329">
        <v>5532</v>
      </c>
      <c r="D38" s="330">
        <v>32078</v>
      </c>
      <c r="E38" s="371"/>
    </row>
    <row r="39" spans="1:5" ht="12.75">
      <c r="A39" s="21" t="s">
        <v>156</v>
      </c>
      <c r="B39" s="266" t="s">
        <v>213</v>
      </c>
      <c r="C39" s="272">
        <v>5020</v>
      </c>
      <c r="D39" s="273">
        <v>783295</v>
      </c>
      <c r="E39" s="372">
        <f>SUM(D39+D40)</f>
        <v>815373</v>
      </c>
    </row>
    <row r="40" spans="1:5" ht="12.75">
      <c r="A40" s="11" t="s">
        <v>135</v>
      </c>
      <c r="B40" s="169" t="s">
        <v>213</v>
      </c>
      <c r="C40" s="170">
        <v>5539</v>
      </c>
      <c r="D40" s="238">
        <v>32078</v>
      </c>
      <c r="E40" s="419"/>
    </row>
    <row r="41" spans="1:5" ht="12.75">
      <c r="A41" s="20" t="s">
        <v>157</v>
      </c>
      <c r="B41" s="149" t="s">
        <v>213</v>
      </c>
      <c r="C41" s="274">
        <v>5021</v>
      </c>
      <c r="D41" s="210">
        <v>6042821</v>
      </c>
      <c r="E41" s="368">
        <f>SUM(D41+D42)</f>
        <v>6074899</v>
      </c>
    </row>
    <row r="42" spans="1:5" ht="12.75">
      <c r="A42" s="16" t="s">
        <v>135</v>
      </c>
      <c r="B42" s="133" t="s">
        <v>213</v>
      </c>
      <c r="C42" s="165">
        <v>5526</v>
      </c>
      <c r="D42" s="232">
        <v>32078</v>
      </c>
      <c r="E42" s="419"/>
    </row>
    <row r="43" spans="1:5" ht="12.75">
      <c r="A43" s="21" t="s">
        <v>158</v>
      </c>
      <c r="B43" s="266" t="s">
        <v>213</v>
      </c>
      <c r="C43" s="272">
        <v>5022</v>
      </c>
      <c r="D43" s="273">
        <v>6544449</v>
      </c>
      <c r="E43" s="372">
        <f>SUM(D43+D44)</f>
        <v>6576527</v>
      </c>
    </row>
    <row r="44" spans="1:5" ht="12.75">
      <c r="A44" s="11" t="s">
        <v>135</v>
      </c>
      <c r="B44" s="169" t="s">
        <v>213</v>
      </c>
      <c r="C44" s="170">
        <v>5509</v>
      </c>
      <c r="D44" s="238">
        <v>32078</v>
      </c>
      <c r="E44" s="419"/>
    </row>
    <row r="45" spans="1:5" ht="12.75">
      <c r="A45" s="20" t="s">
        <v>166</v>
      </c>
      <c r="B45" s="149" t="s">
        <v>213</v>
      </c>
      <c r="C45" s="274">
        <v>5023</v>
      </c>
      <c r="D45" s="210">
        <v>277728</v>
      </c>
      <c r="E45" s="368">
        <f>SUM(D45+D46)</f>
        <v>309806</v>
      </c>
    </row>
    <row r="46" spans="1:8" ht="12.75">
      <c r="A46" s="26" t="s">
        <v>135</v>
      </c>
      <c r="B46" s="133" t="s">
        <v>213</v>
      </c>
      <c r="C46" s="333">
        <v>5518</v>
      </c>
      <c r="D46" s="334">
        <v>32078</v>
      </c>
      <c r="E46" s="370"/>
      <c r="H46" s="124"/>
    </row>
    <row r="47" spans="1:5" ht="12.75">
      <c r="A47" s="21" t="s">
        <v>66</v>
      </c>
      <c r="B47" s="266" t="s">
        <v>213</v>
      </c>
      <c r="C47" s="272">
        <v>5024</v>
      </c>
      <c r="D47" s="273">
        <v>268395</v>
      </c>
      <c r="E47" s="372">
        <f>SUM(D47+D48)</f>
        <v>300473</v>
      </c>
    </row>
    <row r="48" spans="1:5" ht="12.75">
      <c r="A48" s="11" t="s">
        <v>135</v>
      </c>
      <c r="B48" s="169" t="s">
        <v>213</v>
      </c>
      <c r="C48" s="170">
        <v>5514</v>
      </c>
      <c r="D48" s="238">
        <v>32078</v>
      </c>
      <c r="E48" s="419"/>
    </row>
    <row r="49" spans="1:5" ht="12.75">
      <c r="A49" s="20" t="s">
        <v>33</v>
      </c>
      <c r="B49" s="149" t="s">
        <v>213</v>
      </c>
      <c r="C49" s="274">
        <v>5017</v>
      </c>
      <c r="D49" s="210">
        <v>543874</v>
      </c>
      <c r="E49" s="368">
        <f>SUM(D49+D50)</f>
        <v>575952</v>
      </c>
    </row>
    <row r="50" spans="1:5" ht="12.75">
      <c r="A50" s="16" t="s">
        <v>135</v>
      </c>
      <c r="B50" s="133" t="s">
        <v>213</v>
      </c>
      <c r="C50" s="165">
        <v>5545</v>
      </c>
      <c r="D50" s="232">
        <v>32078</v>
      </c>
      <c r="E50" s="420"/>
    </row>
    <row r="51" spans="1:5" ht="12.75">
      <c r="A51" s="21" t="s">
        <v>142</v>
      </c>
      <c r="B51" s="266" t="s">
        <v>213</v>
      </c>
      <c r="C51" s="272">
        <v>5025</v>
      </c>
      <c r="D51" s="273">
        <v>496996</v>
      </c>
      <c r="E51" s="372">
        <f>SUM(D51+D52)</f>
        <v>529074</v>
      </c>
    </row>
    <row r="52" spans="1:5" ht="12.75">
      <c r="A52" s="11" t="s">
        <v>135</v>
      </c>
      <c r="B52" s="169" t="s">
        <v>213</v>
      </c>
      <c r="C52" s="337">
        <v>5540</v>
      </c>
      <c r="D52" s="338">
        <v>32078</v>
      </c>
      <c r="E52" s="370"/>
    </row>
    <row r="53" spans="1:5" ht="12.75">
      <c r="A53" s="20" t="s">
        <v>143</v>
      </c>
      <c r="B53" s="149" t="s">
        <v>213</v>
      </c>
      <c r="C53" s="274">
        <v>5026</v>
      </c>
      <c r="D53" s="210">
        <v>283652</v>
      </c>
      <c r="E53" s="368">
        <f>SUM(D53+D54)</f>
        <v>315730</v>
      </c>
    </row>
    <row r="54" spans="1:5" ht="12.75">
      <c r="A54" s="16" t="s">
        <v>135</v>
      </c>
      <c r="B54" s="133" t="s">
        <v>213</v>
      </c>
      <c r="C54" s="165">
        <v>5541</v>
      </c>
      <c r="D54" s="232">
        <v>32078</v>
      </c>
      <c r="E54" s="419"/>
    </row>
    <row r="55" spans="1:5" ht="12.75">
      <c r="A55" s="21" t="s">
        <v>159</v>
      </c>
      <c r="B55" s="266" t="s">
        <v>213</v>
      </c>
      <c r="C55" s="272">
        <v>2027</v>
      </c>
      <c r="D55" s="273">
        <v>497973</v>
      </c>
      <c r="E55" s="372">
        <f>SUM(D55+D56)</f>
        <v>530051</v>
      </c>
    </row>
    <row r="56" spans="1:5" ht="12.75">
      <c r="A56" s="256" t="s">
        <v>135</v>
      </c>
      <c r="B56" s="169" t="s">
        <v>213</v>
      </c>
      <c r="C56" s="337">
        <v>5542</v>
      </c>
      <c r="D56" s="338">
        <v>32078</v>
      </c>
      <c r="E56" s="371"/>
    </row>
    <row r="57" spans="1:5" ht="12.75">
      <c r="A57" s="20" t="s">
        <v>70</v>
      </c>
      <c r="B57" s="149" t="s">
        <v>213</v>
      </c>
      <c r="C57" s="274">
        <v>5028</v>
      </c>
      <c r="D57" s="210">
        <v>285603</v>
      </c>
      <c r="E57" s="368">
        <f>SUM(D57+D58)</f>
        <v>317681</v>
      </c>
    </row>
    <row r="58" spans="1:5" ht="12.75">
      <c r="A58" s="16" t="s">
        <v>135</v>
      </c>
      <c r="B58" s="133" t="s">
        <v>213</v>
      </c>
      <c r="C58" s="165">
        <v>5515</v>
      </c>
      <c r="D58" s="232">
        <v>32078</v>
      </c>
      <c r="E58" s="419"/>
    </row>
    <row r="59" spans="1:5" ht="12.75">
      <c r="A59" s="21" t="s">
        <v>185</v>
      </c>
      <c r="B59" s="266" t="s">
        <v>213</v>
      </c>
      <c r="C59" s="272">
        <v>5029</v>
      </c>
      <c r="D59" s="273">
        <v>269979</v>
      </c>
      <c r="E59" s="372">
        <f>SUM(D59+D60)</f>
        <v>302057</v>
      </c>
    </row>
    <row r="60" spans="1:5" ht="12.75">
      <c r="A60" s="11" t="s">
        <v>135</v>
      </c>
      <c r="B60" s="169" t="s">
        <v>213</v>
      </c>
      <c r="C60" s="170">
        <v>5544</v>
      </c>
      <c r="D60" s="238">
        <v>32078</v>
      </c>
      <c r="E60" s="419"/>
    </row>
    <row r="61" spans="1:5" ht="12.75">
      <c r="A61" s="20" t="s">
        <v>160</v>
      </c>
      <c r="B61" s="149" t="s">
        <v>213</v>
      </c>
      <c r="C61" s="274">
        <v>5030</v>
      </c>
      <c r="D61" s="210">
        <v>2720085</v>
      </c>
      <c r="E61" s="368">
        <f>SUM(D61+D62)</f>
        <v>2752163</v>
      </c>
    </row>
    <row r="62" spans="1:5" ht="12.75">
      <c r="A62" s="16" t="s">
        <v>135</v>
      </c>
      <c r="B62" s="133" t="s">
        <v>213</v>
      </c>
      <c r="C62" s="165">
        <v>5519</v>
      </c>
      <c r="D62" s="232">
        <v>32078</v>
      </c>
      <c r="E62" s="419"/>
    </row>
    <row r="63" spans="1:5" ht="12.75">
      <c r="A63" s="21" t="s">
        <v>168</v>
      </c>
      <c r="B63" s="266" t="s">
        <v>213</v>
      </c>
      <c r="C63" s="272">
        <v>5031</v>
      </c>
      <c r="D63" s="286">
        <v>332718</v>
      </c>
      <c r="E63" s="372">
        <f>SUM(D63+D64)</f>
        <v>364796</v>
      </c>
    </row>
    <row r="64" spans="1:5" ht="12.75">
      <c r="A64" s="11" t="s">
        <v>135</v>
      </c>
      <c r="B64" s="169" t="s">
        <v>213</v>
      </c>
      <c r="C64" s="170">
        <v>5547</v>
      </c>
      <c r="D64" s="215">
        <v>32078</v>
      </c>
      <c r="E64" s="419"/>
    </row>
    <row r="65" spans="1:5" ht="12.75">
      <c r="A65" s="20" t="s">
        <v>161</v>
      </c>
      <c r="B65" s="149" t="s">
        <v>213</v>
      </c>
      <c r="C65" s="274">
        <v>5032</v>
      </c>
      <c r="D65" s="210">
        <v>2588031</v>
      </c>
      <c r="E65" s="368">
        <f>SUM(D65+D66)</f>
        <v>2620109</v>
      </c>
    </row>
    <row r="66" spans="1:5" ht="13.5" thickBot="1">
      <c r="A66" s="16" t="s">
        <v>135</v>
      </c>
      <c r="B66" s="133" t="s">
        <v>213</v>
      </c>
      <c r="C66" s="333">
        <v>5520</v>
      </c>
      <c r="D66" s="334">
        <v>32078</v>
      </c>
      <c r="E66" s="370"/>
    </row>
    <row r="67" spans="1:5" ht="18.75" thickBot="1">
      <c r="A67" s="387" t="s">
        <v>212</v>
      </c>
      <c r="B67" s="388"/>
      <c r="C67" s="388"/>
      <c r="D67" s="388"/>
      <c r="E67" s="389"/>
    </row>
    <row r="68" spans="1:5" ht="60.75" thickBot="1">
      <c r="A68" s="322" t="s">
        <v>46</v>
      </c>
      <c r="B68" s="383" t="s">
        <v>99</v>
      </c>
      <c r="C68" s="384"/>
      <c r="D68" s="323" t="s">
        <v>47</v>
      </c>
      <c r="E68" s="324" t="s">
        <v>101</v>
      </c>
    </row>
    <row r="69" spans="1:5" ht="12.75">
      <c r="A69" s="21" t="s">
        <v>74</v>
      </c>
      <c r="B69" s="266" t="s">
        <v>213</v>
      </c>
      <c r="C69" s="272">
        <v>5033</v>
      </c>
      <c r="D69" s="273">
        <v>1758773</v>
      </c>
      <c r="E69" s="372">
        <f>SUM(D69+D70)</f>
        <v>1790851</v>
      </c>
    </row>
    <row r="70" spans="1:5" ht="12.75">
      <c r="A70" s="11" t="s">
        <v>135</v>
      </c>
      <c r="B70" s="169" t="s">
        <v>213</v>
      </c>
      <c r="C70" s="337">
        <v>5550</v>
      </c>
      <c r="D70" s="338">
        <v>32078</v>
      </c>
      <c r="E70" s="370"/>
    </row>
    <row r="71" spans="1:5" ht="12.75">
      <c r="A71" s="20" t="s">
        <v>169</v>
      </c>
      <c r="B71" s="149" t="s">
        <v>213</v>
      </c>
      <c r="C71" s="274">
        <v>5034</v>
      </c>
      <c r="D71" s="210">
        <v>266639</v>
      </c>
      <c r="E71" s="368">
        <f>SUM(D71+D72)</f>
        <v>298717</v>
      </c>
    </row>
    <row r="72" spans="1:5" ht="12.75">
      <c r="A72" s="26" t="s">
        <v>135</v>
      </c>
      <c r="B72" s="137" t="s">
        <v>213</v>
      </c>
      <c r="C72" s="329">
        <v>5552</v>
      </c>
      <c r="D72" s="330">
        <v>32078</v>
      </c>
      <c r="E72" s="371"/>
    </row>
    <row r="73" spans="1:5" ht="12.75">
      <c r="A73" s="21" t="s">
        <v>162</v>
      </c>
      <c r="B73" s="266" t="s">
        <v>213</v>
      </c>
      <c r="C73" s="272">
        <v>5035</v>
      </c>
      <c r="D73" s="273">
        <v>2679885</v>
      </c>
      <c r="E73" s="372">
        <f>SUM(D73+D74)</f>
        <v>2711963</v>
      </c>
    </row>
    <row r="74" spans="1:5" ht="12.75">
      <c r="A74" s="325" t="s">
        <v>135</v>
      </c>
      <c r="B74" s="351" t="s">
        <v>213</v>
      </c>
      <c r="C74" s="352">
        <v>5521</v>
      </c>
      <c r="D74" s="238">
        <v>32078</v>
      </c>
      <c r="E74" s="419"/>
    </row>
    <row r="75" spans="1:5" ht="12.75">
      <c r="A75" s="20" t="s">
        <v>170</v>
      </c>
      <c r="B75" s="137" t="s">
        <v>213</v>
      </c>
      <c r="C75" s="267">
        <v>5036</v>
      </c>
      <c r="D75" s="239">
        <v>3319448</v>
      </c>
      <c r="E75" s="369">
        <f>SUM(D75+D76)</f>
        <v>3351526</v>
      </c>
    </row>
    <row r="76" spans="1:5" ht="12.75">
      <c r="A76" s="316" t="s">
        <v>135</v>
      </c>
      <c r="B76" s="133" t="s">
        <v>213</v>
      </c>
      <c r="C76" s="333">
        <v>5527</v>
      </c>
      <c r="D76" s="334">
        <v>32078</v>
      </c>
      <c r="E76" s="370"/>
    </row>
    <row r="77" spans="1:5" ht="12.75">
      <c r="A77" s="21" t="s">
        <v>187</v>
      </c>
      <c r="B77" s="266" t="s">
        <v>213</v>
      </c>
      <c r="C77" s="339">
        <v>5037</v>
      </c>
      <c r="D77" s="340">
        <v>425508</v>
      </c>
      <c r="E77" s="372">
        <f>SUM(D77+D78)</f>
        <v>457586</v>
      </c>
    </row>
    <row r="78" spans="1:5" ht="12.75">
      <c r="A78" s="11" t="s">
        <v>135</v>
      </c>
      <c r="B78" s="169" t="s">
        <v>213</v>
      </c>
      <c r="C78" s="337">
        <v>5530</v>
      </c>
      <c r="D78" s="338">
        <v>32078</v>
      </c>
      <c r="E78" s="419"/>
    </row>
    <row r="79" spans="1:5" ht="12.75">
      <c r="A79" s="20" t="s">
        <v>172</v>
      </c>
      <c r="B79" s="149" t="s">
        <v>213</v>
      </c>
      <c r="C79" s="341">
        <v>5038</v>
      </c>
      <c r="D79" s="342">
        <v>970341</v>
      </c>
      <c r="E79" s="368">
        <f>SUM(D79+D80)</f>
        <v>1002419</v>
      </c>
    </row>
    <row r="80" spans="1:5" ht="12.75">
      <c r="A80" s="16" t="s">
        <v>135</v>
      </c>
      <c r="B80" s="133" t="s">
        <v>213</v>
      </c>
      <c r="C80" s="333">
        <v>5553</v>
      </c>
      <c r="D80" s="334">
        <v>32078</v>
      </c>
      <c r="E80" s="419"/>
    </row>
    <row r="81" spans="1:5" ht="12.75">
      <c r="A81" s="21" t="s">
        <v>163</v>
      </c>
      <c r="B81" s="266" t="s">
        <v>213</v>
      </c>
      <c r="C81" s="339">
        <v>5039</v>
      </c>
      <c r="D81" s="340">
        <v>296091</v>
      </c>
      <c r="E81" s="372">
        <f>SUM(D81+D82)</f>
        <v>328169</v>
      </c>
    </row>
    <row r="82" spans="1:5" ht="12.75">
      <c r="A82" s="11" t="s">
        <v>135</v>
      </c>
      <c r="B82" s="169" t="s">
        <v>213</v>
      </c>
      <c r="C82" s="337">
        <v>5506</v>
      </c>
      <c r="D82" s="338">
        <v>32078</v>
      </c>
      <c r="E82" s="419"/>
    </row>
    <row r="83" spans="1:8" ht="12.75">
      <c r="A83" s="20" t="s">
        <v>173</v>
      </c>
      <c r="B83" s="149" t="s">
        <v>213</v>
      </c>
      <c r="C83" s="341">
        <v>5040</v>
      </c>
      <c r="D83" s="342">
        <v>451265</v>
      </c>
      <c r="E83" s="368">
        <f>SUM(D83+D84)</f>
        <v>483343</v>
      </c>
      <c r="H83" s="4"/>
    </row>
    <row r="84" spans="1:8" ht="12.75">
      <c r="A84" s="16" t="s">
        <v>135</v>
      </c>
      <c r="B84" s="133" t="s">
        <v>213</v>
      </c>
      <c r="C84" s="333">
        <v>5554</v>
      </c>
      <c r="D84" s="334">
        <v>32078</v>
      </c>
      <c r="E84" s="419"/>
      <c r="H84" s="4"/>
    </row>
    <row r="85" spans="1:5" ht="12.75">
      <c r="A85" s="21" t="s">
        <v>174</v>
      </c>
      <c r="B85" s="266" t="s">
        <v>213</v>
      </c>
      <c r="C85" s="339">
        <v>5041</v>
      </c>
      <c r="D85" s="340">
        <v>527388</v>
      </c>
      <c r="E85" s="372">
        <f>SUM(D85+D86)</f>
        <v>559466</v>
      </c>
    </row>
    <row r="86" spans="1:5" ht="12.75">
      <c r="A86" s="256" t="s">
        <v>135</v>
      </c>
      <c r="B86" s="237" t="s">
        <v>213</v>
      </c>
      <c r="C86" s="331">
        <v>5513</v>
      </c>
      <c r="D86" s="332">
        <v>32078</v>
      </c>
      <c r="E86" s="420"/>
    </row>
    <row r="87" spans="1:5" ht="12.75">
      <c r="A87" s="20" t="s">
        <v>83</v>
      </c>
      <c r="B87" s="149" t="s">
        <v>213</v>
      </c>
      <c r="C87" s="341">
        <v>5042</v>
      </c>
      <c r="D87" s="342">
        <v>1409006</v>
      </c>
      <c r="E87" s="368">
        <f>SUM(D87+D88)</f>
        <v>1441084</v>
      </c>
    </row>
    <row r="88" spans="1:5" ht="12.75">
      <c r="A88" s="16" t="s">
        <v>135</v>
      </c>
      <c r="B88" s="133" t="s">
        <v>213</v>
      </c>
      <c r="C88" s="333">
        <v>5551</v>
      </c>
      <c r="D88" s="334">
        <v>32078</v>
      </c>
      <c r="E88" s="419"/>
    </row>
    <row r="89" spans="1:5" ht="12.75">
      <c r="A89" s="21" t="s">
        <v>175</v>
      </c>
      <c r="B89" s="266" t="s">
        <v>213</v>
      </c>
      <c r="C89" s="339">
        <v>5043</v>
      </c>
      <c r="D89" s="340">
        <v>288814</v>
      </c>
      <c r="E89" s="372">
        <f>SUM(D89+D90)</f>
        <v>320892</v>
      </c>
    </row>
    <row r="90" spans="1:5" ht="12.75">
      <c r="A90" s="315" t="s">
        <v>135</v>
      </c>
      <c r="B90" s="169" t="s">
        <v>213</v>
      </c>
      <c r="C90" s="337">
        <v>5512</v>
      </c>
      <c r="D90" s="338">
        <v>32078</v>
      </c>
      <c r="E90" s="370"/>
    </row>
    <row r="91" spans="1:5" ht="12.75">
      <c r="A91" s="20" t="s">
        <v>144</v>
      </c>
      <c r="B91" s="149" t="s">
        <v>213</v>
      </c>
      <c r="C91" s="341">
        <v>5044</v>
      </c>
      <c r="D91" s="342">
        <v>298055</v>
      </c>
      <c r="E91" s="368">
        <f>SUM(D91+D92)</f>
        <v>330133</v>
      </c>
    </row>
    <row r="92" spans="1:5" ht="12.75">
      <c r="A92" s="16" t="s">
        <v>135</v>
      </c>
      <c r="B92" s="133" t="s">
        <v>213</v>
      </c>
      <c r="C92" s="333">
        <v>5555</v>
      </c>
      <c r="D92" s="334">
        <v>32078</v>
      </c>
      <c r="E92" s="370"/>
    </row>
    <row r="93" spans="1:5" ht="12.75">
      <c r="A93" s="21" t="s">
        <v>164</v>
      </c>
      <c r="B93" s="266" t="s">
        <v>213</v>
      </c>
      <c r="C93" s="339">
        <v>5045</v>
      </c>
      <c r="D93" s="340">
        <v>390477</v>
      </c>
      <c r="E93" s="372">
        <f>SUM(D93+D94)</f>
        <v>422555</v>
      </c>
    </row>
    <row r="94" spans="1:5" ht="12.75">
      <c r="A94" s="314" t="s">
        <v>135</v>
      </c>
      <c r="B94" s="234" t="s">
        <v>213</v>
      </c>
      <c r="C94" s="335">
        <v>5522</v>
      </c>
      <c r="D94" s="336">
        <v>32078</v>
      </c>
      <c r="E94" s="420"/>
    </row>
    <row r="95" spans="1:5" ht="12.75">
      <c r="A95" s="20" t="s">
        <v>165</v>
      </c>
      <c r="B95" s="149" t="s">
        <v>213</v>
      </c>
      <c r="C95" s="341">
        <v>5046</v>
      </c>
      <c r="D95" s="342">
        <v>446528</v>
      </c>
      <c r="E95" s="368">
        <f>SUM(D95+D96)</f>
        <v>478606</v>
      </c>
    </row>
    <row r="96" spans="1:5" ht="12.75">
      <c r="A96" s="16" t="s">
        <v>135</v>
      </c>
      <c r="B96" s="133" t="s">
        <v>213</v>
      </c>
      <c r="C96" s="333">
        <v>5523</v>
      </c>
      <c r="D96" s="334">
        <v>32078</v>
      </c>
      <c r="E96" s="419"/>
    </row>
    <row r="97" spans="1:5" ht="12.75">
      <c r="A97" s="21" t="s">
        <v>88</v>
      </c>
      <c r="B97" s="266" t="s">
        <v>213</v>
      </c>
      <c r="C97" s="339">
        <v>5047</v>
      </c>
      <c r="D97" s="340">
        <v>762297</v>
      </c>
      <c r="E97" s="372">
        <f>SUM(D97+D98+D99)</f>
        <v>1365660</v>
      </c>
    </row>
    <row r="98" spans="1:5" ht="12.75">
      <c r="A98" s="28" t="s">
        <v>183</v>
      </c>
      <c r="B98" s="234" t="s">
        <v>213</v>
      </c>
      <c r="C98" s="335">
        <v>5203</v>
      </c>
      <c r="D98" s="336">
        <v>571285</v>
      </c>
      <c r="E98" s="420"/>
    </row>
    <row r="99" spans="1:5" ht="12.75">
      <c r="A99" s="28" t="s">
        <v>135</v>
      </c>
      <c r="B99" s="234" t="s">
        <v>213</v>
      </c>
      <c r="C99" s="335">
        <v>5508</v>
      </c>
      <c r="D99" s="336">
        <v>32078</v>
      </c>
      <c r="E99" s="420"/>
    </row>
    <row r="100" spans="1:5" ht="12.75">
      <c r="A100" s="20" t="s">
        <v>145</v>
      </c>
      <c r="B100" s="149" t="s">
        <v>213</v>
      </c>
      <c r="C100" s="341">
        <v>5048</v>
      </c>
      <c r="D100" s="342">
        <v>274703</v>
      </c>
      <c r="E100" s="368">
        <f>SUM(D100+D101)</f>
        <v>306781</v>
      </c>
    </row>
    <row r="101" spans="1:5" ht="12.75">
      <c r="A101" s="16" t="s">
        <v>135</v>
      </c>
      <c r="B101" s="133" t="s">
        <v>213</v>
      </c>
      <c r="C101" s="333">
        <v>5556</v>
      </c>
      <c r="D101" s="334">
        <v>32078</v>
      </c>
      <c r="E101" s="419"/>
    </row>
    <row r="102" spans="1:5" ht="12.75">
      <c r="A102" s="21" t="s">
        <v>146</v>
      </c>
      <c r="B102" s="266" t="s">
        <v>213</v>
      </c>
      <c r="C102" s="339">
        <v>5049</v>
      </c>
      <c r="D102" s="340">
        <v>284190</v>
      </c>
      <c r="E102" s="372">
        <f>SUM(D102+D103)</f>
        <v>316268</v>
      </c>
    </row>
    <row r="103" spans="1:5" ht="12.75">
      <c r="A103" s="28" t="s">
        <v>135</v>
      </c>
      <c r="B103" s="237" t="s">
        <v>213</v>
      </c>
      <c r="C103" s="331">
        <v>5557</v>
      </c>
      <c r="D103" s="332">
        <v>32078</v>
      </c>
      <c r="E103" s="370"/>
    </row>
    <row r="104" spans="1:5" ht="12.75">
      <c r="A104" s="20" t="s">
        <v>91</v>
      </c>
      <c r="B104" s="149" t="s">
        <v>213</v>
      </c>
      <c r="C104" s="341">
        <v>5050</v>
      </c>
      <c r="D104" s="342">
        <v>894380</v>
      </c>
      <c r="E104" s="368">
        <f>SUM(D104+D105)</f>
        <v>926458</v>
      </c>
    </row>
    <row r="105" spans="1:5" ht="12.75">
      <c r="A105" s="26" t="s">
        <v>135</v>
      </c>
      <c r="B105" s="137" t="s">
        <v>213</v>
      </c>
      <c r="C105" s="329">
        <v>5524</v>
      </c>
      <c r="D105" s="330">
        <v>32078</v>
      </c>
      <c r="E105" s="420"/>
    </row>
    <row r="106" spans="1:5" ht="12.75">
      <c r="A106" s="21" t="s">
        <v>92</v>
      </c>
      <c r="B106" s="266" t="s">
        <v>213</v>
      </c>
      <c r="C106" s="339">
        <v>5051</v>
      </c>
      <c r="D106" s="340">
        <v>678716</v>
      </c>
      <c r="E106" s="372">
        <f>SUM(D106+D107)</f>
        <v>710794</v>
      </c>
    </row>
    <row r="107" spans="1:5" ht="12.75">
      <c r="A107" s="11" t="s">
        <v>135</v>
      </c>
      <c r="B107" s="169" t="s">
        <v>213</v>
      </c>
      <c r="C107" s="337">
        <v>5516</v>
      </c>
      <c r="D107" s="338">
        <v>32078</v>
      </c>
      <c r="E107" s="419"/>
    </row>
    <row r="108" spans="1:8" ht="12.75">
      <c r="A108" s="20" t="s">
        <v>215</v>
      </c>
      <c r="B108" s="149" t="s">
        <v>213</v>
      </c>
      <c r="C108" s="341">
        <v>5052</v>
      </c>
      <c r="D108" s="342">
        <v>299481</v>
      </c>
      <c r="E108" s="368">
        <f>SUM(D108+D109)</f>
        <v>331559</v>
      </c>
      <c r="F108" s="4"/>
      <c r="H108" s="4"/>
    </row>
    <row r="109" spans="1:8" ht="12.75">
      <c r="A109" s="16" t="s">
        <v>135</v>
      </c>
      <c r="B109" s="133" t="s">
        <v>213</v>
      </c>
      <c r="C109" s="333">
        <v>5528</v>
      </c>
      <c r="D109" s="334">
        <v>32078</v>
      </c>
      <c r="E109" s="419"/>
      <c r="F109" s="4"/>
      <c r="H109" s="4"/>
    </row>
    <row r="110" spans="1:10" ht="12.75">
      <c r="A110" s="21" t="s">
        <v>177</v>
      </c>
      <c r="B110" s="327" t="s">
        <v>213</v>
      </c>
      <c r="C110" s="343">
        <v>5053</v>
      </c>
      <c r="D110" s="340">
        <v>284553</v>
      </c>
      <c r="E110" s="417">
        <f>SUM(D110+D111)</f>
        <v>316631</v>
      </c>
      <c r="F110" s="30"/>
      <c r="J110" s="30"/>
    </row>
    <row r="111" spans="1:5" ht="12.75">
      <c r="A111" s="230" t="s">
        <v>135</v>
      </c>
      <c r="B111" s="328" t="s">
        <v>213</v>
      </c>
      <c r="C111" s="344">
        <v>5558</v>
      </c>
      <c r="D111" s="345">
        <v>32078</v>
      </c>
      <c r="E111" s="418"/>
    </row>
    <row r="112" spans="1:10" ht="12.75">
      <c r="A112" s="20" t="s">
        <v>188</v>
      </c>
      <c r="B112" s="149" t="s">
        <v>213</v>
      </c>
      <c r="C112" s="341">
        <v>5101</v>
      </c>
      <c r="D112" s="342">
        <v>42000</v>
      </c>
      <c r="E112" s="368">
        <f>SUM(D112+D113+D114)</f>
        <v>153157</v>
      </c>
      <c r="F112" s="30"/>
      <c r="H112" s="110"/>
      <c r="J112" s="109"/>
    </row>
    <row r="113" spans="1:10" ht="12.75">
      <c r="A113" s="26" t="s">
        <v>35</v>
      </c>
      <c r="B113" s="137" t="s">
        <v>213</v>
      </c>
      <c r="C113" s="329">
        <v>5102</v>
      </c>
      <c r="D113" s="330">
        <v>79079</v>
      </c>
      <c r="E113" s="371"/>
      <c r="J113" s="1"/>
    </row>
    <row r="114" spans="1:10" ht="12.75">
      <c r="A114" s="26" t="s">
        <v>135</v>
      </c>
      <c r="B114" s="137" t="s">
        <v>213</v>
      </c>
      <c r="C114" s="329">
        <v>5536</v>
      </c>
      <c r="D114" s="330">
        <v>32078</v>
      </c>
      <c r="E114" s="419"/>
      <c r="J114" s="1"/>
    </row>
    <row r="115" spans="1:10" ht="12.75">
      <c r="A115" s="17" t="s">
        <v>184</v>
      </c>
      <c r="B115" s="284" t="s">
        <v>213</v>
      </c>
      <c r="C115" s="346">
        <v>5103</v>
      </c>
      <c r="D115" s="347">
        <v>122000</v>
      </c>
      <c r="E115" s="379">
        <f>SUM(D115+D116+D117)</f>
        <v>2102949</v>
      </c>
      <c r="J115" s="1"/>
    </row>
    <row r="116" spans="1:10" ht="12.75">
      <c r="A116" s="256" t="s">
        <v>189</v>
      </c>
      <c r="B116" s="234" t="s">
        <v>213</v>
      </c>
      <c r="C116" s="335">
        <v>5104</v>
      </c>
      <c r="D116" s="336">
        <v>1948871</v>
      </c>
      <c r="E116" s="371"/>
      <c r="J116" s="1"/>
    </row>
    <row r="117" spans="1:10" ht="12.75">
      <c r="A117" s="256" t="s">
        <v>135</v>
      </c>
      <c r="B117" s="234" t="s">
        <v>213</v>
      </c>
      <c r="C117" s="335">
        <v>5543</v>
      </c>
      <c r="D117" s="336">
        <v>32078</v>
      </c>
      <c r="E117" s="371"/>
      <c r="J117" s="109"/>
    </row>
    <row r="118" spans="1:10" ht="12" customHeight="1">
      <c r="A118" s="283" t="s">
        <v>179</v>
      </c>
      <c r="B118" s="326" t="s">
        <v>213</v>
      </c>
      <c r="C118" s="348">
        <v>5105</v>
      </c>
      <c r="D118" s="342">
        <v>284509</v>
      </c>
      <c r="E118" s="373">
        <f>SUM(D118+D119)</f>
        <v>316587</v>
      </c>
      <c r="F118" s="110"/>
      <c r="J118" s="109"/>
    </row>
    <row r="119" spans="1:10" ht="12.75">
      <c r="A119" s="316" t="s">
        <v>135</v>
      </c>
      <c r="B119" s="68" t="s">
        <v>213</v>
      </c>
      <c r="C119" s="349">
        <v>5538</v>
      </c>
      <c r="D119" s="334">
        <v>32078</v>
      </c>
      <c r="E119" s="418"/>
      <c r="J119" s="109"/>
    </row>
    <row r="120" spans="1:5" ht="12.75">
      <c r="A120" s="312" t="s">
        <v>180</v>
      </c>
      <c r="B120" s="284" t="s">
        <v>213</v>
      </c>
      <c r="C120" s="346">
        <v>5201</v>
      </c>
      <c r="D120" s="347">
        <v>1459547</v>
      </c>
      <c r="E120" s="379">
        <f>SUM(D120+D121)</f>
        <v>1491625</v>
      </c>
    </row>
    <row r="121" spans="1:5" ht="12.75">
      <c r="A121" s="312" t="s">
        <v>135</v>
      </c>
      <c r="B121" s="234" t="s">
        <v>213</v>
      </c>
      <c r="C121" s="335">
        <v>5504</v>
      </c>
      <c r="D121" s="336">
        <v>32078</v>
      </c>
      <c r="E121" s="370"/>
    </row>
    <row r="122" spans="1:5" ht="12.75">
      <c r="A122" s="20" t="s">
        <v>95</v>
      </c>
      <c r="B122" s="149" t="s">
        <v>213</v>
      </c>
      <c r="C122" s="341">
        <v>5202</v>
      </c>
      <c r="D122" s="342">
        <v>2347967</v>
      </c>
      <c r="E122" s="368">
        <f>SUM(D122+D123)</f>
        <v>2380045</v>
      </c>
    </row>
    <row r="123" spans="1:5" ht="12.75">
      <c r="A123" s="263" t="s">
        <v>135</v>
      </c>
      <c r="B123" s="137" t="s">
        <v>213</v>
      </c>
      <c r="C123" s="329">
        <v>5548</v>
      </c>
      <c r="D123" s="330">
        <v>32078</v>
      </c>
      <c r="E123" s="371"/>
    </row>
    <row r="124" spans="1:5" ht="12.75">
      <c r="A124" s="21" t="s">
        <v>181</v>
      </c>
      <c r="B124" s="266" t="s">
        <v>213</v>
      </c>
      <c r="C124" s="339">
        <v>5204</v>
      </c>
      <c r="D124" s="340">
        <v>1967215</v>
      </c>
      <c r="E124" s="379">
        <f>SUM(D124+D125)</f>
        <v>1999293</v>
      </c>
    </row>
    <row r="125" spans="1:5" ht="12.75">
      <c r="A125" s="256" t="s">
        <v>135</v>
      </c>
      <c r="B125" s="234" t="s">
        <v>213</v>
      </c>
      <c r="C125" s="335">
        <v>5507</v>
      </c>
      <c r="D125" s="336">
        <v>32078</v>
      </c>
      <c r="E125" s="420"/>
    </row>
    <row r="126" spans="1:5" ht="12.75">
      <c r="A126" s="35" t="s">
        <v>39</v>
      </c>
      <c r="B126" s="278" t="s">
        <v>213</v>
      </c>
      <c r="C126" s="279">
        <v>5301</v>
      </c>
      <c r="D126" s="280">
        <v>173262</v>
      </c>
      <c r="E126" s="37">
        <f>SUM(D126)</f>
        <v>173262</v>
      </c>
    </row>
    <row r="127" spans="1:6" ht="13.5" thickBot="1">
      <c r="A127" s="106" t="s">
        <v>182</v>
      </c>
      <c r="B127" s="300" t="s">
        <v>213</v>
      </c>
      <c r="C127" s="289">
        <v>5303</v>
      </c>
      <c r="D127" s="302">
        <v>188053</v>
      </c>
      <c r="E127" s="164">
        <f>SUM(D127)</f>
        <v>188053</v>
      </c>
      <c r="F127" s="110"/>
    </row>
    <row r="128" spans="1:5" ht="12.75">
      <c r="A128" s="303">
        <v>42745</v>
      </c>
      <c r="B128" s="4"/>
      <c r="C128" s="4"/>
      <c r="D128" s="304"/>
      <c r="E128" s="30"/>
    </row>
    <row r="129" spans="1:6" ht="14.25">
      <c r="A129" s="2"/>
      <c r="D129" s="109"/>
      <c r="F129" s="4"/>
    </row>
    <row r="130" spans="3:6" ht="12.75">
      <c r="C130" s="7"/>
      <c r="D130" s="117"/>
      <c r="F130" s="4"/>
    </row>
    <row r="131" spans="3:4" ht="12.75">
      <c r="C131" s="7"/>
      <c r="D131" s="7"/>
    </row>
    <row r="137" ht="12.75">
      <c r="D137" s="3"/>
    </row>
    <row r="138" ht="12.75">
      <c r="D138" s="3"/>
    </row>
    <row r="139" spans="1:4" ht="12.75">
      <c r="A139" s="4"/>
      <c r="D139" s="3"/>
    </row>
  </sheetData>
  <sheetProtection sheet="1"/>
  <mergeCells count="62">
    <mergeCell ref="E122:E123"/>
    <mergeCell ref="E7:E9"/>
    <mergeCell ref="E27:E28"/>
    <mergeCell ref="E37:E38"/>
    <mergeCell ref="E71:E72"/>
    <mergeCell ref="E120:E121"/>
    <mergeCell ref="E115:E117"/>
    <mergeCell ref="E65:E66"/>
    <mergeCell ref="E89:E90"/>
    <mergeCell ref="E91:E92"/>
    <mergeCell ref="A67:E67"/>
    <mergeCell ref="B68:C68"/>
    <mergeCell ref="E69:E70"/>
    <mergeCell ref="E29:E30"/>
    <mergeCell ref="E33:E34"/>
    <mergeCell ref="E35:E36"/>
    <mergeCell ref="E31:E32"/>
    <mergeCell ref="E39:E40"/>
    <mergeCell ref="E41:E42"/>
    <mergeCell ref="E43:E44"/>
    <mergeCell ref="E63:E64"/>
    <mergeCell ref="A1:E1"/>
    <mergeCell ref="B2:C2"/>
    <mergeCell ref="E45:E46"/>
    <mergeCell ref="E51:E52"/>
    <mergeCell ref="E3:E4"/>
    <mergeCell ref="E5:E6"/>
    <mergeCell ref="E10:E11"/>
    <mergeCell ref="E12:E13"/>
    <mergeCell ref="E14:E15"/>
    <mergeCell ref="E16:E17"/>
    <mergeCell ref="E18:E20"/>
    <mergeCell ref="E21:E22"/>
    <mergeCell ref="E23:E24"/>
    <mergeCell ref="E25:E26"/>
    <mergeCell ref="E47:E48"/>
    <mergeCell ref="E49:E50"/>
    <mergeCell ref="E53:E54"/>
    <mergeCell ref="E57:E58"/>
    <mergeCell ref="E59:E60"/>
    <mergeCell ref="E61:E62"/>
    <mergeCell ref="E55:E56"/>
    <mergeCell ref="E106:E107"/>
    <mergeCell ref="E108:E109"/>
    <mergeCell ref="E73:E74"/>
    <mergeCell ref="E77:E78"/>
    <mergeCell ref="E79:E80"/>
    <mergeCell ref="E81:E82"/>
    <mergeCell ref="E83:E84"/>
    <mergeCell ref="E87:E88"/>
    <mergeCell ref="E102:E103"/>
    <mergeCell ref="E75:E76"/>
    <mergeCell ref="E110:E111"/>
    <mergeCell ref="E112:E114"/>
    <mergeCell ref="E118:E119"/>
    <mergeCell ref="E124:E125"/>
    <mergeCell ref="E85:E86"/>
    <mergeCell ref="E93:E94"/>
    <mergeCell ref="E95:E96"/>
    <mergeCell ref="E97:E99"/>
    <mergeCell ref="E100:E101"/>
    <mergeCell ref="E104:E105"/>
  </mergeCells>
  <printOptions/>
  <pageMargins left="0.7" right="0.7" top="0.5" bottom="0.25" header="0.3" footer="0.3"/>
  <pageSetup horizontalDpi="600" verticalDpi="600" orientation="portrait" scale="81" r:id="rId3"/>
  <rowBreaks count="1" manualBreakCount="1">
    <brk id="66" max="4" man="1"/>
  </rowBreaks>
  <legacyDrawing r:id="rId2"/>
</worksheet>
</file>

<file path=xl/worksheets/sheet5.xml><?xml version="1.0" encoding="utf-8"?>
<worksheet xmlns="http://schemas.openxmlformats.org/spreadsheetml/2006/main" xmlns:r="http://schemas.openxmlformats.org/officeDocument/2006/relationships">
  <sheetPr>
    <tabColor theme="9" tint="-0.24997000396251678"/>
  </sheetPr>
  <dimension ref="A1:J117"/>
  <sheetViews>
    <sheetView showGridLines="0" showRowColHeaders="0" zoomScalePageLayoutView="0" workbookViewId="0" topLeftCell="A1">
      <selection activeCell="E14" sqref="E14"/>
    </sheetView>
  </sheetViews>
  <sheetFormatPr defaultColWidth="9.140625" defaultRowHeight="12.75"/>
  <cols>
    <col min="1" max="1" width="54.421875" style="0" customWidth="1"/>
    <col min="2" max="2" width="4.7109375" style="0" bestFit="1" customWidth="1"/>
    <col min="3" max="3" width="5.7109375" style="0" customWidth="1"/>
    <col min="4" max="4" width="10.28125" style="0" customWidth="1"/>
    <col min="5" max="5" width="24.8515625" style="0" customWidth="1"/>
    <col min="6" max="6" width="11.140625" style="0" bestFit="1" customWidth="1"/>
    <col min="8" max="8" width="9.00390625" style="0" bestFit="1" customWidth="1"/>
    <col min="10" max="10" width="11.7109375" style="0" bestFit="1" customWidth="1"/>
  </cols>
  <sheetData>
    <row r="1" spans="1:8" ht="19.5" customHeight="1" thickBot="1">
      <c r="A1" s="363" t="s">
        <v>193</v>
      </c>
      <c r="B1" s="364"/>
      <c r="C1" s="364"/>
      <c r="D1" s="364"/>
      <c r="E1" s="365"/>
      <c r="G1" s="124"/>
      <c r="H1" s="4"/>
    </row>
    <row r="2" spans="1:8" ht="44.25" customHeight="1" thickBot="1">
      <c r="A2" s="218" t="s">
        <v>46</v>
      </c>
      <c r="B2" s="366" t="s">
        <v>99</v>
      </c>
      <c r="C2" s="367"/>
      <c r="D2" s="219" t="s">
        <v>47</v>
      </c>
      <c r="E2" s="220" t="s">
        <v>100</v>
      </c>
      <c r="F2" s="243"/>
      <c r="G2" s="125"/>
      <c r="H2" s="4"/>
    </row>
    <row r="3" spans="1:7" ht="12.75">
      <c r="A3" s="127" t="s">
        <v>147</v>
      </c>
      <c r="B3" s="194" t="s">
        <v>194</v>
      </c>
      <c r="C3" s="139">
        <v>3001</v>
      </c>
      <c r="D3" s="128">
        <v>248051</v>
      </c>
      <c r="E3" s="114">
        <f>SUM(D3)</f>
        <v>248051</v>
      </c>
      <c r="G3" s="126"/>
    </row>
    <row r="4" spans="1:8" ht="12.75">
      <c r="A4" s="5" t="s">
        <v>150</v>
      </c>
      <c r="B4" s="130" t="s">
        <v>194</v>
      </c>
      <c r="C4" s="140">
        <v>3002</v>
      </c>
      <c r="D4" s="52">
        <v>1258856</v>
      </c>
      <c r="E4" s="129">
        <f>SUM(D4)</f>
        <v>1258856</v>
      </c>
      <c r="G4" s="124"/>
      <c r="H4" s="4"/>
    </row>
    <row r="5" spans="1:5" ht="12.75">
      <c r="A5" s="12" t="s">
        <v>137</v>
      </c>
      <c r="B5" s="131" t="s">
        <v>194</v>
      </c>
      <c r="C5" s="141">
        <v>3003</v>
      </c>
      <c r="D5" s="58">
        <v>1216</v>
      </c>
      <c r="E5" s="368">
        <f>SUM(D5+D6+D8)</f>
        <v>241811</v>
      </c>
    </row>
    <row r="6" spans="1:8" ht="12.75">
      <c r="A6" s="13"/>
      <c r="B6" s="132" t="s">
        <v>194</v>
      </c>
      <c r="C6" s="142">
        <v>3014</v>
      </c>
      <c r="D6" s="61">
        <v>240595</v>
      </c>
      <c r="E6" s="369"/>
      <c r="H6" s="173"/>
    </row>
    <row r="7" spans="1:8" ht="12.75">
      <c r="A7" s="13"/>
      <c r="B7" s="132"/>
      <c r="C7" s="142">
        <v>3079</v>
      </c>
      <c r="D7" s="61"/>
      <c r="E7" s="369"/>
      <c r="H7" s="173"/>
    </row>
    <row r="8" spans="1:5" ht="12.75">
      <c r="A8" s="13" t="s">
        <v>135</v>
      </c>
      <c r="B8" s="137" t="s">
        <v>194</v>
      </c>
      <c r="C8" s="142">
        <v>3096</v>
      </c>
      <c r="D8" s="61"/>
      <c r="E8" s="419"/>
    </row>
    <row r="9" spans="1:5" ht="12.75">
      <c r="A9" s="5" t="s">
        <v>148</v>
      </c>
      <c r="B9" s="130" t="s">
        <v>194</v>
      </c>
      <c r="C9" s="140">
        <v>3004</v>
      </c>
      <c r="D9" s="52">
        <v>242865</v>
      </c>
      <c r="E9" s="372">
        <f>SUM(D9+D10)</f>
        <v>242865</v>
      </c>
    </row>
    <row r="10" spans="1:5" ht="12.75">
      <c r="A10" s="217" t="s">
        <v>135</v>
      </c>
      <c r="B10" s="169" t="s">
        <v>194</v>
      </c>
      <c r="C10" s="145">
        <v>3126</v>
      </c>
      <c r="D10" s="55">
        <v>0</v>
      </c>
      <c r="E10" s="419"/>
    </row>
    <row r="11" spans="1:5" ht="12.75">
      <c r="A11" s="12" t="s">
        <v>151</v>
      </c>
      <c r="B11" s="131" t="s">
        <v>194</v>
      </c>
      <c r="C11" s="141">
        <v>3005</v>
      </c>
      <c r="D11" s="58">
        <v>335823</v>
      </c>
      <c r="E11" s="216">
        <f>SUM(D11)</f>
        <v>335823</v>
      </c>
    </row>
    <row r="12" spans="1:5" ht="12.75">
      <c r="A12" s="12"/>
      <c r="B12" s="131"/>
      <c r="C12" s="141">
        <v>3072</v>
      </c>
      <c r="D12" s="58"/>
      <c r="E12" s="37"/>
    </row>
    <row r="13" spans="1:5" ht="12.75">
      <c r="A13" s="12"/>
      <c r="B13" s="131"/>
      <c r="C13" s="141">
        <v>3086</v>
      </c>
      <c r="D13" s="58"/>
      <c r="E13" s="37"/>
    </row>
    <row r="14" spans="1:5" ht="12.75">
      <c r="A14" s="15" t="s">
        <v>149</v>
      </c>
      <c r="B14" s="134" t="s">
        <v>194</v>
      </c>
      <c r="C14" s="143">
        <v>3006</v>
      </c>
      <c r="D14" s="66">
        <v>242242</v>
      </c>
      <c r="E14" s="38">
        <f>SUM(D14)</f>
        <v>242242</v>
      </c>
    </row>
    <row r="15" spans="1:5" ht="12.75">
      <c r="A15" s="36" t="s">
        <v>138</v>
      </c>
      <c r="B15" s="135" t="s">
        <v>194</v>
      </c>
      <c r="C15" s="144">
        <v>3007</v>
      </c>
      <c r="D15" s="63">
        <v>790619</v>
      </c>
      <c r="E15" s="37">
        <f>SUM(D15)</f>
        <v>790619</v>
      </c>
    </row>
    <row r="16" spans="1:5" ht="12.75">
      <c r="A16" s="5" t="s">
        <v>40</v>
      </c>
      <c r="B16" s="130" t="s">
        <v>194</v>
      </c>
      <c r="C16" s="140">
        <v>3008</v>
      </c>
      <c r="D16" s="52">
        <v>47569</v>
      </c>
      <c r="E16" s="372">
        <f>SUM(D16+D17)</f>
        <v>137169</v>
      </c>
    </row>
    <row r="17" spans="1:5" ht="12.75">
      <c r="A17" s="11" t="s">
        <v>190</v>
      </c>
      <c r="B17" s="136" t="s">
        <v>194</v>
      </c>
      <c r="C17" s="145">
        <v>3065</v>
      </c>
      <c r="D17" s="238">
        <v>89600</v>
      </c>
      <c r="E17" s="419"/>
    </row>
    <row r="18" spans="1:5" ht="12.75">
      <c r="A18" s="36" t="s">
        <v>152</v>
      </c>
      <c r="B18" s="135" t="s">
        <v>194</v>
      </c>
      <c r="C18" s="144">
        <v>3009</v>
      </c>
      <c r="D18" s="63">
        <v>265790</v>
      </c>
      <c r="E18" s="37">
        <f>SUM(D18)</f>
        <v>265790</v>
      </c>
    </row>
    <row r="19" spans="1:5" ht="12.75">
      <c r="A19" s="5" t="s">
        <v>139</v>
      </c>
      <c r="B19" s="130" t="s">
        <v>194</v>
      </c>
      <c r="C19" s="140">
        <v>3010</v>
      </c>
      <c r="D19" s="52">
        <v>1783908</v>
      </c>
      <c r="E19" s="372">
        <f>SUM(D19+D20+D21)</f>
        <v>1783908</v>
      </c>
    </row>
    <row r="20" spans="1:5" ht="12.75">
      <c r="A20" s="28" t="s">
        <v>135</v>
      </c>
      <c r="B20" s="237" t="s">
        <v>194</v>
      </c>
      <c r="C20" s="231">
        <v>3095</v>
      </c>
      <c r="D20" s="76"/>
      <c r="E20" s="420"/>
    </row>
    <row r="21" spans="1:5" ht="12.75">
      <c r="A21" s="11" t="s">
        <v>135</v>
      </c>
      <c r="B21" s="169" t="s">
        <v>194</v>
      </c>
      <c r="C21" s="145"/>
      <c r="D21" s="55">
        <v>0</v>
      </c>
      <c r="E21" s="419"/>
    </row>
    <row r="22" spans="1:5" ht="12.75">
      <c r="A22" s="116" t="s">
        <v>153</v>
      </c>
      <c r="B22" s="131" t="s">
        <v>194</v>
      </c>
      <c r="C22" s="141">
        <v>3011</v>
      </c>
      <c r="D22" s="58">
        <v>243600</v>
      </c>
      <c r="E22" s="368">
        <f>SUM(D23+D22+D24)</f>
        <v>243600</v>
      </c>
    </row>
    <row r="23" spans="1:5" ht="12.75">
      <c r="A23" s="26" t="s">
        <v>135</v>
      </c>
      <c r="B23" s="137" t="s">
        <v>194</v>
      </c>
      <c r="C23" s="142">
        <v>3103</v>
      </c>
      <c r="D23" s="239">
        <v>0</v>
      </c>
      <c r="E23" s="420"/>
    </row>
    <row r="24" spans="1:5" ht="12.75">
      <c r="A24" s="26" t="s">
        <v>135</v>
      </c>
      <c r="B24" s="137" t="s">
        <v>194</v>
      </c>
      <c r="C24" s="142">
        <v>3119</v>
      </c>
      <c r="D24" s="239">
        <v>0</v>
      </c>
      <c r="E24" s="419"/>
    </row>
    <row r="25" spans="1:5" ht="12.75">
      <c r="A25" s="5" t="s">
        <v>140</v>
      </c>
      <c r="B25" s="130" t="s">
        <v>194</v>
      </c>
      <c r="C25" s="140">
        <v>3012</v>
      </c>
      <c r="D25" s="52">
        <v>250211</v>
      </c>
      <c r="E25" s="209">
        <f>SUM(D25)</f>
        <v>250211</v>
      </c>
    </row>
    <row r="26" spans="1:5" ht="12.75">
      <c r="A26" s="12" t="s">
        <v>57</v>
      </c>
      <c r="B26" s="131" t="s">
        <v>194</v>
      </c>
      <c r="C26" s="141">
        <v>3013</v>
      </c>
      <c r="D26" s="58">
        <v>291260</v>
      </c>
      <c r="E26" s="373">
        <f>SUM(D26+D27)</f>
        <v>373106</v>
      </c>
    </row>
    <row r="27" spans="1:5" ht="12.75">
      <c r="A27" s="16" t="s">
        <v>190</v>
      </c>
      <c r="B27" s="133" t="s">
        <v>194</v>
      </c>
      <c r="C27" s="146">
        <v>3063</v>
      </c>
      <c r="D27" s="232">
        <v>81846</v>
      </c>
      <c r="E27" s="374"/>
    </row>
    <row r="28" spans="1:5" ht="12.75">
      <c r="A28" s="17" t="s">
        <v>154</v>
      </c>
      <c r="B28" s="138" t="s">
        <v>194</v>
      </c>
      <c r="C28" s="147">
        <v>3015</v>
      </c>
      <c r="D28" s="73">
        <v>1444531</v>
      </c>
      <c r="E28" s="372">
        <f>SUM(D28+D29)</f>
        <v>1444531</v>
      </c>
    </row>
    <row r="29" spans="1:5" ht="12.75">
      <c r="A29" s="230" t="s">
        <v>135</v>
      </c>
      <c r="B29" s="233" t="s">
        <v>194</v>
      </c>
      <c r="C29" s="155">
        <v>3104</v>
      </c>
      <c r="D29" s="83">
        <v>0</v>
      </c>
      <c r="E29" s="419"/>
    </row>
    <row r="30" spans="1:5" ht="12.75">
      <c r="A30" s="12" t="s">
        <v>155</v>
      </c>
      <c r="B30" s="131" t="s">
        <v>194</v>
      </c>
      <c r="C30" s="141">
        <v>3016</v>
      </c>
      <c r="D30" s="58">
        <v>339943</v>
      </c>
      <c r="E30" s="249">
        <f>SUM(D30)</f>
        <v>339943</v>
      </c>
    </row>
    <row r="31" spans="1:5" ht="12.75">
      <c r="A31" s="5" t="s">
        <v>141</v>
      </c>
      <c r="B31" s="130" t="s">
        <v>194</v>
      </c>
      <c r="C31" s="140">
        <v>3018</v>
      </c>
      <c r="D31" s="52">
        <v>241931</v>
      </c>
      <c r="E31" s="111">
        <f>SUM(D31)</f>
        <v>241931</v>
      </c>
    </row>
    <row r="32" spans="1:5" ht="12.75">
      <c r="A32" s="12" t="s">
        <v>61</v>
      </c>
      <c r="B32" s="131" t="s">
        <v>194</v>
      </c>
      <c r="C32" s="141">
        <v>3019</v>
      </c>
      <c r="D32" s="58">
        <v>299600</v>
      </c>
      <c r="E32" s="40">
        <f>SUM(D32)</f>
        <v>299600</v>
      </c>
    </row>
    <row r="33" spans="1:5" ht="12.75">
      <c r="A33" s="5" t="s">
        <v>156</v>
      </c>
      <c r="B33" s="130" t="s">
        <v>194</v>
      </c>
      <c r="C33" s="140">
        <v>3020</v>
      </c>
      <c r="D33" s="52">
        <v>731604</v>
      </c>
      <c r="E33" s="372">
        <f>SUM(D33+D34)</f>
        <v>731604</v>
      </c>
    </row>
    <row r="34" spans="1:5" ht="12.75">
      <c r="A34" s="11" t="s">
        <v>135</v>
      </c>
      <c r="B34" s="169" t="s">
        <v>194</v>
      </c>
      <c r="C34" s="145">
        <v>3106</v>
      </c>
      <c r="D34" s="55">
        <v>0</v>
      </c>
      <c r="E34" s="419"/>
    </row>
    <row r="35" spans="1:5" ht="12.75">
      <c r="A35" s="36" t="s">
        <v>157</v>
      </c>
      <c r="B35" s="135" t="s">
        <v>194</v>
      </c>
      <c r="C35" s="144">
        <v>3021</v>
      </c>
      <c r="D35" s="63">
        <v>5644048</v>
      </c>
      <c r="E35" s="40">
        <f>SUM(D35)</f>
        <v>5644048</v>
      </c>
    </row>
    <row r="36" spans="1:5" ht="12.75">
      <c r="A36" s="15" t="s">
        <v>158</v>
      </c>
      <c r="B36" s="134" t="s">
        <v>194</v>
      </c>
      <c r="C36" s="143">
        <v>3022</v>
      </c>
      <c r="D36" s="66">
        <v>6112576</v>
      </c>
      <c r="E36" s="38">
        <f>SUM(D36)</f>
        <v>6112576</v>
      </c>
    </row>
    <row r="37" spans="1:5" ht="12.75">
      <c r="A37" s="36" t="s">
        <v>166</v>
      </c>
      <c r="B37" s="135" t="s">
        <v>194</v>
      </c>
      <c r="C37" s="144">
        <v>3023</v>
      </c>
      <c r="D37" s="63">
        <v>319401</v>
      </c>
      <c r="E37" s="37">
        <f>SUM(D37)</f>
        <v>319401</v>
      </c>
    </row>
    <row r="38" spans="1:5" ht="12.75">
      <c r="A38" s="5" t="s">
        <v>66</v>
      </c>
      <c r="B38" s="130" t="s">
        <v>194</v>
      </c>
      <c r="C38" s="140">
        <v>3024</v>
      </c>
      <c r="D38" s="52">
        <v>250683</v>
      </c>
      <c r="E38" s="112">
        <f>SUM(D38)</f>
        <v>250683</v>
      </c>
    </row>
    <row r="39" spans="1:5" ht="12.75">
      <c r="A39" s="12" t="s">
        <v>33</v>
      </c>
      <c r="B39" s="131" t="s">
        <v>194</v>
      </c>
      <c r="C39" s="141">
        <v>3017</v>
      </c>
      <c r="D39" s="210">
        <v>507983</v>
      </c>
      <c r="E39" s="368">
        <f>SUM(D39+D40)</f>
        <v>507983</v>
      </c>
    </row>
    <row r="40" spans="1:5" ht="15">
      <c r="A40" s="16" t="s">
        <v>136</v>
      </c>
      <c r="B40" s="133" t="s">
        <v>194</v>
      </c>
      <c r="C40" s="146">
        <v>3105</v>
      </c>
      <c r="D40" s="236">
        <v>0</v>
      </c>
      <c r="E40" s="375"/>
    </row>
    <row r="41" spans="1:5" ht="12.75">
      <c r="A41" s="15" t="s">
        <v>142</v>
      </c>
      <c r="B41" s="134" t="s">
        <v>194</v>
      </c>
      <c r="C41" s="143">
        <v>3025</v>
      </c>
      <c r="D41" s="66">
        <v>524199</v>
      </c>
      <c r="E41" s="38">
        <f aca="true" t="shared" si="0" ref="E41:E47">SUM(D41)</f>
        <v>524199</v>
      </c>
    </row>
    <row r="42" spans="1:5" ht="12.75">
      <c r="A42" s="35" t="s">
        <v>143</v>
      </c>
      <c r="B42" s="135" t="s">
        <v>194</v>
      </c>
      <c r="C42" s="144">
        <v>3026</v>
      </c>
      <c r="D42" s="63">
        <v>243600</v>
      </c>
      <c r="E42" s="37">
        <f t="shared" si="0"/>
        <v>243600</v>
      </c>
    </row>
    <row r="43" spans="1:5" ht="12.75">
      <c r="A43" s="19" t="s">
        <v>159</v>
      </c>
      <c r="B43" s="134" t="s">
        <v>194</v>
      </c>
      <c r="C43" s="143">
        <v>3027</v>
      </c>
      <c r="D43" s="66">
        <v>525111</v>
      </c>
      <c r="E43" s="38">
        <f t="shared" si="0"/>
        <v>525111</v>
      </c>
    </row>
    <row r="44" spans="1:5" ht="12.75">
      <c r="A44" s="20" t="s">
        <v>70</v>
      </c>
      <c r="B44" s="131" t="s">
        <v>194</v>
      </c>
      <c r="C44" s="141">
        <v>3028</v>
      </c>
      <c r="D44" s="58">
        <v>266756</v>
      </c>
      <c r="E44" s="251">
        <f t="shared" si="0"/>
        <v>266756</v>
      </c>
    </row>
    <row r="45" spans="1:5" ht="12.75">
      <c r="A45" s="21" t="s">
        <v>185</v>
      </c>
      <c r="B45" s="130" t="s">
        <v>194</v>
      </c>
      <c r="C45" s="140">
        <v>3029</v>
      </c>
      <c r="D45" s="52">
        <v>252163</v>
      </c>
      <c r="E45" s="113">
        <f t="shared" si="0"/>
        <v>252163</v>
      </c>
    </row>
    <row r="46" spans="1:5" ht="12.75">
      <c r="A46" s="20" t="s">
        <v>160</v>
      </c>
      <c r="B46" s="131" t="s">
        <v>194</v>
      </c>
      <c r="C46" s="141">
        <v>3030</v>
      </c>
      <c r="D46" s="58">
        <v>2540583</v>
      </c>
      <c r="E46" s="250">
        <f t="shared" si="0"/>
        <v>2540583</v>
      </c>
    </row>
    <row r="47" spans="1:5" ht="12.75">
      <c r="A47" s="19" t="s">
        <v>168</v>
      </c>
      <c r="B47" s="134" t="s">
        <v>194</v>
      </c>
      <c r="C47" s="143">
        <v>3031</v>
      </c>
      <c r="D47" s="214">
        <v>310761</v>
      </c>
      <c r="E47" s="38">
        <f t="shared" si="0"/>
        <v>310761</v>
      </c>
    </row>
    <row r="48" spans="1:5" ht="12.75">
      <c r="A48" s="20" t="s">
        <v>161</v>
      </c>
      <c r="B48" s="131" t="s">
        <v>194</v>
      </c>
      <c r="C48" s="141">
        <v>3032</v>
      </c>
      <c r="D48" s="58">
        <v>2417224</v>
      </c>
      <c r="E48" s="425">
        <f>SUM(D48+D49+D50)</f>
        <v>2417224</v>
      </c>
    </row>
    <row r="49" spans="1:5" ht="12.75">
      <c r="A49" s="26" t="s">
        <v>135</v>
      </c>
      <c r="B49" s="132" t="s">
        <v>194</v>
      </c>
      <c r="C49" s="142">
        <v>3123</v>
      </c>
      <c r="D49" s="61">
        <v>0</v>
      </c>
      <c r="E49" s="425"/>
    </row>
    <row r="50" spans="1:5" ht="12.75">
      <c r="A50" s="16" t="s">
        <v>136</v>
      </c>
      <c r="B50" s="133" t="s">
        <v>194</v>
      </c>
      <c r="C50" s="165">
        <v>3125</v>
      </c>
      <c r="D50" s="232">
        <v>0</v>
      </c>
      <c r="E50" s="425"/>
    </row>
    <row r="51" spans="1:5" ht="12.75">
      <c r="A51" s="21" t="s">
        <v>74</v>
      </c>
      <c r="B51" s="130" t="s">
        <v>194</v>
      </c>
      <c r="C51" s="140">
        <v>3033</v>
      </c>
      <c r="D51" s="52">
        <v>1642709</v>
      </c>
      <c r="E51" s="377">
        <f>SUM(D51+D52)</f>
        <v>1642709</v>
      </c>
    </row>
    <row r="52" spans="1:5" ht="12.75">
      <c r="A52" s="11" t="s">
        <v>135</v>
      </c>
      <c r="B52" s="152" t="s">
        <v>194</v>
      </c>
      <c r="C52" s="155">
        <v>3107</v>
      </c>
      <c r="D52" s="83">
        <v>0</v>
      </c>
      <c r="E52" s="377"/>
    </row>
    <row r="53" spans="1:5" ht="12.75">
      <c r="A53" s="35" t="s">
        <v>169</v>
      </c>
      <c r="B53" s="135" t="s">
        <v>194</v>
      </c>
      <c r="C53" s="144">
        <v>3034</v>
      </c>
      <c r="D53" s="63">
        <v>309044</v>
      </c>
      <c r="E53" s="37">
        <f>SUM(D53)</f>
        <v>309044</v>
      </c>
    </row>
    <row r="54" spans="1:5" ht="13.5" thickBot="1">
      <c r="A54" s="21" t="s">
        <v>162</v>
      </c>
      <c r="B54" s="130" t="s">
        <v>194</v>
      </c>
      <c r="C54" s="148">
        <v>3035</v>
      </c>
      <c r="D54" s="52">
        <v>2503035</v>
      </c>
      <c r="E54" s="111">
        <f>SUM(D54)</f>
        <v>2503035</v>
      </c>
    </row>
    <row r="55" spans="1:5" ht="13.5" thickBot="1">
      <c r="A55" s="258"/>
      <c r="B55" s="259"/>
      <c r="C55" s="260"/>
      <c r="D55" s="261"/>
      <c r="E55" s="262"/>
    </row>
    <row r="56" spans="1:5" ht="18.75" thickBot="1">
      <c r="A56" s="363" t="s">
        <v>123</v>
      </c>
      <c r="B56" s="364"/>
      <c r="C56" s="364"/>
      <c r="D56" s="364"/>
      <c r="E56" s="365"/>
    </row>
    <row r="57" spans="1:5" ht="42" customHeight="1" thickBot="1">
      <c r="A57" s="221" t="s">
        <v>46</v>
      </c>
      <c r="B57" s="366" t="s">
        <v>99</v>
      </c>
      <c r="C57" s="376"/>
      <c r="D57" s="222" t="s">
        <v>47</v>
      </c>
      <c r="E57" s="223" t="s">
        <v>101</v>
      </c>
    </row>
    <row r="58" spans="1:5" ht="12.75">
      <c r="A58" s="20" t="s">
        <v>170</v>
      </c>
      <c r="B58" s="131" t="s">
        <v>194</v>
      </c>
      <c r="C58" s="139">
        <v>3036</v>
      </c>
      <c r="D58" s="58">
        <v>3100394</v>
      </c>
      <c r="E58" s="385">
        <f>SUM(D58+D59)</f>
        <v>3100394</v>
      </c>
    </row>
    <row r="59" spans="1:5" ht="12.75">
      <c r="A59" s="16" t="s">
        <v>135</v>
      </c>
      <c r="B59" s="133" t="s">
        <v>194</v>
      </c>
      <c r="C59" s="146">
        <v>3108</v>
      </c>
      <c r="D59" s="70">
        <v>0</v>
      </c>
      <c r="E59" s="419"/>
    </row>
    <row r="60" spans="1:5" ht="12.75">
      <c r="A60" s="21" t="s">
        <v>187</v>
      </c>
      <c r="B60" s="130" t="s">
        <v>194</v>
      </c>
      <c r="C60" s="140">
        <v>3037</v>
      </c>
      <c r="D60" s="52">
        <v>794857</v>
      </c>
      <c r="E60" s="112">
        <f>SUM(D60)</f>
        <v>794857</v>
      </c>
    </row>
    <row r="61" spans="1:5" ht="12.75">
      <c r="A61" s="20" t="s">
        <v>172</v>
      </c>
      <c r="B61" s="131" t="s">
        <v>194</v>
      </c>
      <c r="C61" s="141">
        <v>3038</v>
      </c>
      <c r="D61" s="58">
        <v>906307</v>
      </c>
      <c r="E61" s="368">
        <f>SUM(D61+D62)</f>
        <v>906307</v>
      </c>
    </row>
    <row r="62" spans="1:5" ht="12.75">
      <c r="A62" s="16" t="s">
        <v>135</v>
      </c>
      <c r="B62" s="133" t="s">
        <v>194</v>
      </c>
      <c r="C62" s="146">
        <v>3109</v>
      </c>
      <c r="D62" s="70">
        <v>0</v>
      </c>
      <c r="E62" s="419"/>
    </row>
    <row r="63" spans="1:5" ht="12.75">
      <c r="A63" s="21" t="s">
        <v>163</v>
      </c>
      <c r="B63" s="130" t="s">
        <v>194</v>
      </c>
      <c r="C63" s="140">
        <v>3039</v>
      </c>
      <c r="D63" s="52">
        <v>276552</v>
      </c>
      <c r="E63" s="372">
        <f>SUM(D63+D64+D65)</f>
        <v>276552</v>
      </c>
    </row>
    <row r="64" spans="1:5" ht="12.75">
      <c r="A64" s="28" t="s">
        <v>135</v>
      </c>
      <c r="B64" s="150" t="s">
        <v>194</v>
      </c>
      <c r="C64" s="166">
        <v>3110</v>
      </c>
      <c r="D64" s="240">
        <v>0</v>
      </c>
      <c r="E64" s="386"/>
    </row>
    <row r="65" spans="1:5" ht="12.75">
      <c r="A65" s="28" t="s">
        <v>135</v>
      </c>
      <c r="B65" s="234" t="s">
        <v>194</v>
      </c>
      <c r="C65" s="166">
        <v>3120</v>
      </c>
      <c r="D65" s="240">
        <v>0</v>
      </c>
      <c r="E65" s="419"/>
    </row>
    <row r="66" spans="1:8" ht="15">
      <c r="A66" s="167" t="s">
        <v>173</v>
      </c>
      <c r="B66" s="149" t="s">
        <v>194</v>
      </c>
      <c r="C66" s="141">
        <v>3040</v>
      </c>
      <c r="D66" s="168">
        <v>421485</v>
      </c>
      <c r="E66" s="368">
        <f>SUM(D66+D67)</f>
        <v>421485</v>
      </c>
      <c r="H66" s="4"/>
    </row>
    <row r="67" spans="1:8" ht="15">
      <c r="A67" s="235" t="s">
        <v>135</v>
      </c>
      <c r="B67" s="133" t="s">
        <v>194</v>
      </c>
      <c r="C67" s="146">
        <v>3111</v>
      </c>
      <c r="D67" s="236">
        <v>0</v>
      </c>
      <c r="E67" s="419"/>
      <c r="H67" s="4"/>
    </row>
    <row r="68" spans="1:5" ht="15">
      <c r="A68" s="23" t="s">
        <v>174</v>
      </c>
      <c r="B68" s="130" t="s">
        <v>194</v>
      </c>
      <c r="C68" s="140">
        <v>3041</v>
      </c>
      <c r="D68" s="52">
        <v>492585</v>
      </c>
      <c r="E68" s="372">
        <f>SUM(D68+D69)</f>
        <v>492585</v>
      </c>
    </row>
    <row r="69" spans="1:5" ht="15">
      <c r="A69" s="25" t="s">
        <v>135</v>
      </c>
      <c r="B69" s="169" t="s">
        <v>194</v>
      </c>
      <c r="C69" s="145">
        <v>3112</v>
      </c>
      <c r="D69" s="55">
        <v>0</v>
      </c>
      <c r="E69" s="419"/>
    </row>
    <row r="70" spans="1:5" ht="12.75">
      <c r="A70" s="35" t="s">
        <v>83</v>
      </c>
      <c r="B70" s="135" t="s">
        <v>194</v>
      </c>
      <c r="C70" s="144">
        <v>3042</v>
      </c>
      <c r="D70" s="63">
        <v>1316024</v>
      </c>
      <c r="E70" s="37">
        <f>SUM(D70)</f>
        <v>1316024</v>
      </c>
    </row>
    <row r="71" spans="1:5" ht="12.75">
      <c r="A71" s="21" t="s">
        <v>175</v>
      </c>
      <c r="B71" s="130" t="s">
        <v>194</v>
      </c>
      <c r="C71" s="140">
        <v>3043</v>
      </c>
      <c r="D71" s="52">
        <v>329755</v>
      </c>
      <c r="E71" s="112">
        <f>SUM(D71)</f>
        <v>329755</v>
      </c>
    </row>
    <row r="72" spans="1:5" ht="12.75">
      <c r="A72" s="35" t="s">
        <v>144</v>
      </c>
      <c r="B72" s="135" t="s">
        <v>194</v>
      </c>
      <c r="C72" s="144">
        <v>3044</v>
      </c>
      <c r="D72" s="63">
        <v>278386</v>
      </c>
      <c r="E72" s="37">
        <f>SUM(D72)</f>
        <v>278386</v>
      </c>
    </row>
    <row r="73" spans="1:5" ht="12.75">
      <c r="A73" s="21" t="s">
        <v>164</v>
      </c>
      <c r="B73" s="130" t="s">
        <v>194</v>
      </c>
      <c r="C73" s="140">
        <v>3045</v>
      </c>
      <c r="D73" s="52">
        <v>357591</v>
      </c>
      <c r="E73" s="377">
        <f>SUM(D73+D74)</f>
        <v>357591</v>
      </c>
    </row>
    <row r="74" spans="1:5" ht="12.75">
      <c r="A74" s="11" t="s">
        <v>135</v>
      </c>
      <c r="B74" s="152" t="s">
        <v>194</v>
      </c>
      <c r="C74" s="155">
        <v>3113</v>
      </c>
      <c r="D74" s="215">
        <v>0</v>
      </c>
      <c r="E74" s="377"/>
    </row>
    <row r="75" spans="1:5" ht="12.75">
      <c r="A75" s="20" t="s">
        <v>165</v>
      </c>
      <c r="B75" s="131" t="s">
        <v>194</v>
      </c>
      <c r="C75" s="141">
        <v>3046</v>
      </c>
      <c r="D75" s="58">
        <v>417061</v>
      </c>
      <c r="E75" s="368">
        <f>SUM(D75+D76)</f>
        <v>417061</v>
      </c>
    </row>
    <row r="76" spans="1:5" ht="12.75">
      <c r="A76" s="16" t="s">
        <v>135</v>
      </c>
      <c r="B76" s="133" t="s">
        <v>194</v>
      </c>
      <c r="C76" s="146">
        <v>3114</v>
      </c>
      <c r="D76" s="232">
        <v>0</v>
      </c>
      <c r="E76" s="419"/>
    </row>
    <row r="77" spans="1:5" ht="12.75">
      <c r="A77" s="21" t="s">
        <v>88</v>
      </c>
      <c r="B77" s="130" t="s">
        <v>194</v>
      </c>
      <c r="C77" s="140">
        <v>3047</v>
      </c>
      <c r="D77" s="52">
        <v>771992</v>
      </c>
      <c r="E77" s="377">
        <f>SUM(D77+D78)</f>
        <v>1405430</v>
      </c>
    </row>
    <row r="78" spans="1:5" ht="12.75">
      <c r="A78" s="28" t="s">
        <v>183</v>
      </c>
      <c r="B78" s="150" t="s">
        <v>194</v>
      </c>
      <c r="C78" s="166">
        <v>3061</v>
      </c>
      <c r="D78" s="240">
        <v>633438</v>
      </c>
      <c r="E78" s="377"/>
    </row>
    <row r="79" spans="1:5" ht="12.75">
      <c r="A79" s="35" t="s">
        <v>145</v>
      </c>
      <c r="B79" s="135" t="s">
        <v>194</v>
      </c>
      <c r="C79" s="144">
        <v>3048</v>
      </c>
      <c r="D79" s="63">
        <v>250185</v>
      </c>
      <c r="E79" s="37">
        <f aca="true" t="shared" si="1" ref="E79:E84">SUM(D79)</f>
        <v>250185</v>
      </c>
    </row>
    <row r="80" spans="1:5" ht="12.75">
      <c r="A80" s="21" t="s">
        <v>146</v>
      </c>
      <c r="B80" s="130" t="s">
        <v>194</v>
      </c>
      <c r="C80" s="140">
        <v>3049</v>
      </c>
      <c r="D80" s="52">
        <v>265436</v>
      </c>
      <c r="E80" s="113">
        <f t="shared" si="1"/>
        <v>265436</v>
      </c>
    </row>
    <row r="81" spans="1:5" ht="12.75">
      <c r="A81" s="20" t="s">
        <v>91</v>
      </c>
      <c r="B81" s="131" t="s">
        <v>194</v>
      </c>
      <c r="C81" s="141">
        <v>3050</v>
      </c>
      <c r="D81" s="58">
        <v>895358</v>
      </c>
      <c r="E81" s="250">
        <f t="shared" si="1"/>
        <v>895358</v>
      </c>
    </row>
    <row r="82" spans="1:5" ht="12.75">
      <c r="A82" s="21" t="s">
        <v>92</v>
      </c>
      <c r="B82" s="130" t="s">
        <v>194</v>
      </c>
      <c r="C82" s="140">
        <v>3051</v>
      </c>
      <c r="D82" s="52">
        <v>633927</v>
      </c>
      <c r="E82" s="112">
        <f t="shared" si="1"/>
        <v>633927</v>
      </c>
    </row>
    <row r="83" spans="1:8" ht="12.75">
      <c r="A83" s="35" t="s">
        <v>186</v>
      </c>
      <c r="B83" s="135" t="s">
        <v>194</v>
      </c>
      <c r="C83" s="144">
        <v>3052</v>
      </c>
      <c r="D83" s="63">
        <v>273802</v>
      </c>
      <c r="E83" s="37">
        <f t="shared" si="1"/>
        <v>273802</v>
      </c>
      <c r="F83" s="4"/>
      <c r="H83" s="4"/>
    </row>
    <row r="84" spans="1:10" ht="12.75">
      <c r="A84" s="19" t="s">
        <v>177</v>
      </c>
      <c r="B84" s="134" t="s">
        <v>194</v>
      </c>
      <c r="C84" s="143">
        <v>3053</v>
      </c>
      <c r="D84" s="66">
        <v>253327</v>
      </c>
      <c r="E84" s="41">
        <f t="shared" si="1"/>
        <v>253327</v>
      </c>
      <c r="F84" s="30"/>
      <c r="J84" s="30"/>
    </row>
    <row r="85" spans="1:5" ht="12.75" hidden="1">
      <c r="A85" s="246" t="s">
        <v>34</v>
      </c>
      <c r="B85" s="225"/>
      <c r="C85" s="225"/>
      <c r="D85" s="226"/>
      <c r="E85" s="227"/>
    </row>
    <row r="86" spans="1:10" ht="12.75">
      <c r="A86" s="20" t="s">
        <v>188</v>
      </c>
      <c r="B86" s="131" t="s">
        <v>194</v>
      </c>
      <c r="C86" s="141">
        <v>3054</v>
      </c>
      <c r="D86" s="58">
        <v>42000</v>
      </c>
      <c r="E86" s="368">
        <f>SUM(D86+D87)</f>
        <v>115362</v>
      </c>
      <c r="F86" s="30"/>
      <c r="H86" s="110"/>
      <c r="J86" s="109"/>
    </row>
    <row r="87" spans="1:10" ht="12.75">
      <c r="A87" s="22" t="s">
        <v>35</v>
      </c>
      <c r="B87" s="253" t="s">
        <v>194</v>
      </c>
      <c r="C87" s="146">
        <v>3055</v>
      </c>
      <c r="D87" s="70">
        <v>73362</v>
      </c>
      <c r="E87" s="423"/>
      <c r="J87" s="1"/>
    </row>
    <row r="88" spans="1:10" ht="12.75">
      <c r="A88" s="255" t="s">
        <v>184</v>
      </c>
      <c r="B88" s="138" t="s">
        <v>194</v>
      </c>
      <c r="C88" s="147">
        <v>3056</v>
      </c>
      <c r="D88" s="73">
        <v>122000</v>
      </c>
      <c r="E88" s="379"/>
      <c r="J88" s="1"/>
    </row>
    <row r="89" spans="1:10" ht="12.75">
      <c r="A89" s="256" t="s">
        <v>189</v>
      </c>
      <c r="B89" s="150" t="s">
        <v>194</v>
      </c>
      <c r="C89" s="166">
        <v>3057</v>
      </c>
      <c r="D89" s="80">
        <v>1812252</v>
      </c>
      <c r="E89" s="421"/>
      <c r="J89" s="1"/>
    </row>
    <row r="90" spans="1:10" ht="12.75">
      <c r="A90" s="256" t="s">
        <v>135</v>
      </c>
      <c r="B90" s="234" t="s">
        <v>194</v>
      </c>
      <c r="C90" s="166">
        <v>3115</v>
      </c>
      <c r="D90" s="240">
        <v>0</v>
      </c>
      <c r="E90" s="421">
        <f>SUM(D88+D89+D90+D91)</f>
        <v>1934252</v>
      </c>
      <c r="J90" s="109"/>
    </row>
    <row r="91" spans="1:10" ht="12.75">
      <c r="A91" s="256" t="s">
        <v>135</v>
      </c>
      <c r="B91" s="234" t="s">
        <v>194</v>
      </c>
      <c r="C91" s="166">
        <v>3124</v>
      </c>
      <c r="D91" s="240">
        <v>0</v>
      </c>
      <c r="E91" s="422"/>
      <c r="J91" s="109"/>
    </row>
    <row r="92" spans="1:10" ht="12.75" hidden="1">
      <c r="A92" s="107" t="s">
        <v>134</v>
      </c>
      <c r="B92" s="172"/>
      <c r="C92" s="157"/>
      <c r="D92" s="241"/>
      <c r="E92" s="248"/>
      <c r="J92" s="109"/>
    </row>
    <row r="93" spans="1:10" ht="12.75">
      <c r="A93" s="36" t="s">
        <v>179</v>
      </c>
      <c r="B93" s="135" t="s">
        <v>194</v>
      </c>
      <c r="C93" s="144">
        <v>3058</v>
      </c>
      <c r="D93" s="63">
        <v>261949</v>
      </c>
      <c r="E93" s="37">
        <f>SUM(D93)</f>
        <v>261949</v>
      </c>
      <c r="F93" s="110"/>
      <c r="J93" s="109"/>
    </row>
    <row r="94" spans="1:10" ht="12.75" hidden="1">
      <c r="A94" s="246" t="s">
        <v>38</v>
      </c>
      <c r="B94" s="225"/>
      <c r="C94" s="225"/>
      <c r="D94" s="226"/>
      <c r="E94" s="228"/>
      <c r="J94" s="109"/>
    </row>
    <row r="95" spans="1:5" ht="12.75">
      <c r="A95" s="17" t="s">
        <v>180</v>
      </c>
      <c r="B95" s="138" t="s">
        <v>194</v>
      </c>
      <c r="C95" s="257">
        <v>3059</v>
      </c>
      <c r="D95" s="73">
        <v>1463230</v>
      </c>
      <c r="E95" s="252">
        <f>SUM(D95)</f>
        <v>1463230</v>
      </c>
    </row>
    <row r="96" spans="1:5" ht="12.75">
      <c r="A96" s="20" t="s">
        <v>95</v>
      </c>
      <c r="B96" s="131" t="s">
        <v>194</v>
      </c>
      <c r="C96" s="158">
        <v>3060</v>
      </c>
      <c r="D96" s="58">
        <v>2293021</v>
      </c>
      <c r="E96" s="368">
        <f>SUM(D96+D97)</f>
        <v>2293021</v>
      </c>
    </row>
    <row r="97" spans="1:5" ht="12.75">
      <c r="A97" s="26" t="s">
        <v>135</v>
      </c>
      <c r="B97" s="137" t="s">
        <v>194</v>
      </c>
      <c r="C97" s="254">
        <v>3116</v>
      </c>
      <c r="D97" s="61">
        <v>0</v>
      </c>
      <c r="E97" s="423"/>
    </row>
    <row r="98" spans="1:5" ht="12.75" hidden="1">
      <c r="A98" s="20" t="s">
        <v>125</v>
      </c>
      <c r="B98" s="131" t="s">
        <v>194</v>
      </c>
      <c r="C98" s="158">
        <v>3061</v>
      </c>
      <c r="D98" s="58">
        <v>526679</v>
      </c>
      <c r="E98" s="249"/>
    </row>
    <row r="99" spans="1:5" ht="12.75">
      <c r="A99" s="21" t="s">
        <v>181</v>
      </c>
      <c r="B99" s="130" t="s">
        <v>194</v>
      </c>
      <c r="C99" s="159">
        <v>3062</v>
      </c>
      <c r="D99" s="52">
        <v>1937396</v>
      </c>
      <c r="E99" s="381">
        <f>SUM(D99+D100)</f>
        <v>1937396</v>
      </c>
    </row>
    <row r="100" spans="1:10" ht="12.75">
      <c r="A100" s="28" t="s">
        <v>135</v>
      </c>
      <c r="B100" s="150" t="s">
        <v>194</v>
      </c>
      <c r="C100" s="171">
        <v>3117</v>
      </c>
      <c r="D100" s="240">
        <v>0</v>
      </c>
      <c r="E100" s="424"/>
      <c r="J100" s="4"/>
    </row>
    <row r="101" spans="1:5" ht="12.75" hidden="1">
      <c r="A101" s="246" t="s">
        <v>43</v>
      </c>
      <c r="B101" s="225"/>
      <c r="C101" s="225"/>
      <c r="D101" s="226"/>
      <c r="E101" s="228"/>
    </row>
    <row r="102" spans="1:5" ht="12.75" hidden="1">
      <c r="A102" s="35" t="s">
        <v>126</v>
      </c>
      <c r="B102" s="135" t="s">
        <v>194</v>
      </c>
      <c r="C102" s="161">
        <v>3063</v>
      </c>
      <c r="D102" s="63">
        <v>81846</v>
      </c>
      <c r="E102" s="37"/>
    </row>
    <row r="103" spans="1:5" ht="12.75">
      <c r="A103" s="36" t="s">
        <v>39</v>
      </c>
      <c r="B103" s="135" t="s">
        <v>194</v>
      </c>
      <c r="C103" s="161">
        <v>3064</v>
      </c>
      <c r="D103" s="63">
        <v>123262</v>
      </c>
      <c r="E103" s="37">
        <f>SUM(D103)</f>
        <v>123262</v>
      </c>
    </row>
    <row r="104" spans="1:5" ht="12.75" hidden="1">
      <c r="A104" s="35" t="s">
        <v>127</v>
      </c>
      <c r="B104" s="135" t="s">
        <v>194</v>
      </c>
      <c r="C104" s="161">
        <v>3065</v>
      </c>
      <c r="D104" s="63">
        <v>89600</v>
      </c>
      <c r="E104" s="37"/>
    </row>
    <row r="105" spans="1:6" ht="13.5" thickBot="1">
      <c r="A105" s="106" t="s">
        <v>182</v>
      </c>
      <c r="B105" s="160" t="s">
        <v>194</v>
      </c>
      <c r="C105" s="163">
        <v>3066</v>
      </c>
      <c r="D105" s="95">
        <v>138053</v>
      </c>
      <c r="E105" s="164">
        <f>SUM(D105)</f>
        <v>138053</v>
      </c>
      <c r="F105" s="110"/>
    </row>
    <row r="106" spans="1:5" ht="14.25">
      <c r="A106" s="247">
        <v>41991</v>
      </c>
      <c r="D106" s="245"/>
      <c r="E106" s="30"/>
    </row>
    <row r="107" ht="14.25">
      <c r="A107" s="2"/>
    </row>
    <row r="108" spans="3:4" ht="12.75">
      <c r="C108" s="7"/>
      <c r="D108" s="117"/>
    </row>
    <row r="109" spans="3:4" ht="12.75">
      <c r="C109" s="7"/>
      <c r="D109" s="7"/>
    </row>
    <row r="115" ht="12.75">
      <c r="D115" s="3"/>
    </row>
    <row r="116" ht="12.75">
      <c r="D116" s="3"/>
    </row>
    <row r="117" spans="1:4" ht="12.75">
      <c r="A117" s="4"/>
      <c r="D117" s="3"/>
    </row>
  </sheetData>
  <sheetProtection sheet="1"/>
  <mergeCells count="28">
    <mergeCell ref="A1:E1"/>
    <mergeCell ref="B2:C2"/>
    <mergeCell ref="E5:E8"/>
    <mergeCell ref="E9:E10"/>
    <mergeCell ref="E16:E17"/>
    <mergeCell ref="E19:E21"/>
    <mergeCell ref="E22:E24"/>
    <mergeCell ref="E26:E27"/>
    <mergeCell ref="E28:E29"/>
    <mergeCell ref="E33:E34"/>
    <mergeCell ref="E39:E40"/>
    <mergeCell ref="E48:E50"/>
    <mergeCell ref="E51:E52"/>
    <mergeCell ref="A56:E56"/>
    <mergeCell ref="B57:C57"/>
    <mergeCell ref="E58:E59"/>
    <mergeCell ref="E61:E62"/>
    <mergeCell ref="E63:E65"/>
    <mergeCell ref="E88:E89"/>
    <mergeCell ref="E90:E91"/>
    <mergeCell ref="E96:E97"/>
    <mergeCell ref="E99:E100"/>
    <mergeCell ref="E66:E67"/>
    <mergeCell ref="E68:E69"/>
    <mergeCell ref="E73:E74"/>
    <mergeCell ref="E75:E76"/>
    <mergeCell ref="E77:E78"/>
    <mergeCell ref="E86:E87"/>
  </mergeCells>
  <printOptions/>
  <pageMargins left="0.7" right="0.7" top="1" bottom="0.75" header="0.3" footer="0.3"/>
  <pageSetup horizontalDpi="600" verticalDpi="600" orientation="portrait" scale="91" r:id="rId3"/>
  <rowBreaks count="1" manualBreakCount="1">
    <brk id="55" max="4" man="1"/>
  </rowBreaks>
  <legacyDrawing r:id="rId2"/>
</worksheet>
</file>

<file path=xl/worksheets/sheet6.xml><?xml version="1.0" encoding="utf-8"?>
<worksheet xmlns="http://schemas.openxmlformats.org/spreadsheetml/2006/main" xmlns:r="http://schemas.openxmlformats.org/officeDocument/2006/relationships">
  <sheetPr>
    <tabColor theme="9" tint="-0.24997000396251678"/>
  </sheetPr>
  <dimension ref="A1:J114"/>
  <sheetViews>
    <sheetView showGridLines="0" showRowColHeaders="0" zoomScalePageLayoutView="0" workbookViewId="0" topLeftCell="A76">
      <selection activeCell="G95" sqref="G95"/>
    </sheetView>
  </sheetViews>
  <sheetFormatPr defaultColWidth="9.140625" defaultRowHeight="12.75"/>
  <cols>
    <col min="1" max="1" width="51.00390625" style="0" customWidth="1"/>
    <col min="2" max="2" width="4.7109375" style="0" bestFit="1" customWidth="1"/>
    <col min="3" max="3" width="5.7109375" style="0" customWidth="1"/>
    <col min="4" max="4" width="11.140625" style="0" bestFit="1" customWidth="1"/>
    <col min="5" max="5" width="24.8515625" style="0" customWidth="1"/>
    <col min="6" max="6" width="11.140625" style="0" bestFit="1" customWidth="1"/>
    <col min="8" max="8" width="9.00390625" style="0" bestFit="1" customWidth="1"/>
    <col min="10" max="10" width="11.7109375" style="0" bestFit="1" customWidth="1"/>
  </cols>
  <sheetData>
    <row r="1" spans="1:8" ht="19.5" customHeight="1" thickBot="1">
      <c r="A1" s="363" t="s">
        <v>123</v>
      </c>
      <c r="B1" s="364"/>
      <c r="C1" s="364"/>
      <c r="D1" s="364"/>
      <c r="E1" s="365"/>
      <c r="G1" s="124"/>
      <c r="H1" s="4"/>
    </row>
    <row r="2" spans="1:8" ht="44.25" customHeight="1" thickBot="1">
      <c r="A2" s="218" t="s">
        <v>46</v>
      </c>
      <c r="B2" s="366" t="s">
        <v>99</v>
      </c>
      <c r="C2" s="367"/>
      <c r="D2" s="219" t="s">
        <v>47</v>
      </c>
      <c r="E2" s="220" t="s">
        <v>100</v>
      </c>
      <c r="F2" s="243"/>
      <c r="G2" s="125"/>
      <c r="H2" s="4"/>
    </row>
    <row r="3" spans="1:7" ht="12.75">
      <c r="A3" s="127" t="s">
        <v>147</v>
      </c>
      <c r="B3" s="194" t="s">
        <v>124</v>
      </c>
      <c r="C3" s="139">
        <v>3001</v>
      </c>
      <c r="D3" s="128">
        <v>244908</v>
      </c>
      <c r="E3" s="114">
        <f>SUM(D3)</f>
        <v>244908</v>
      </c>
      <c r="G3" s="126"/>
    </row>
    <row r="4" spans="1:8" ht="12.75">
      <c r="A4" s="5" t="s">
        <v>150</v>
      </c>
      <c r="B4" s="130" t="s">
        <v>124</v>
      </c>
      <c r="C4" s="140">
        <v>3002</v>
      </c>
      <c r="D4" s="52">
        <v>1242906</v>
      </c>
      <c r="E4" s="129">
        <f>SUM(D4)</f>
        <v>1242906</v>
      </c>
      <c r="G4" s="124"/>
      <c r="H4" s="4"/>
    </row>
    <row r="5" spans="1:5" ht="12.75">
      <c r="A5" s="12" t="s">
        <v>137</v>
      </c>
      <c r="B5" s="131" t="s">
        <v>124</v>
      </c>
      <c r="C5" s="141">
        <v>3003</v>
      </c>
      <c r="D5" s="58">
        <v>1201</v>
      </c>
      <c r="E5" s="368">
        <f>SUM(D5+D6+D7)</f>
        <v>338748</v>
      </c>
    </row>
    <row r="6" spans="1:5" ht="12.75">
      <c r="A6" s="13"/>
      <c r="B6" s="132" t="s">
        <v>124</v>
      </c>
      <c r="C6" s="142">
        <v>3014</v>
      </c>
      <c r="D6" s="61">
        <v>237547</v>
      </c>
      <c r="E6" s="369"/>
    </row>
    <row r="7" spans="1:5" ht="12.75">
      <c r="A7" s="13" t="s">
        <v>135</v>
      </c>
      <c r="B7" s="137" t="s">
        <v>124</v>
      </c>
      <c r="C7" s="142">
        <v>3101</v>
      </c>
      <c r="D7" s="61">
        <v>100000</v>
      </c>
      <c r="E7" s="419"/>
    </row>
    <row r="8" spans="1:5" ht="12.75">
      <c r="A8" s="5" t="s">
        <v>148</v>
      </c>
      <c r="B8" s="130" t="s">
        <v>124</v>
      </c>
      <c r="C8" s="140">
        <v>3004</v>
      </c>
      <c r="D8" s="52">
        <v>239788</v>
      </c>
      <c r="E8" s="372">
        <f>SUM(D8+D9)</f>
        <v>269788</v>
      </c>
    </row>
    <row r="9" spans="1:5" ht="12.75">
      <c r="A9" s="217" t="s">
        <v>135</v>
      </c>
      <c r="B9" s="169" t="s">
        <v>124</v>
      </c>
      <c r="C9" s="145">
        <v>3126</v>
      </c>
      <c r="D9" s="55">
        <v>30000</v>
      </c>
      <c r="E9" s="419"/>
    </row>
    <row r="10" spans="1:5" ht="12.75">
      <c r="A10" s="12" t="s">
        <v>151</v>
      </c>
      <c r="B10" s="131" t="s">
        <v>124</v>
      </c>
      <c r="C10" s="141">
        <v>3005</v>
      </c>
      <c r="D10" s="58">
        <v>331568</v>
      </c>
      <c r="E10" s="216">
        <f>SUM(D10)</f>
        <v>331568</v>
      </c>
    </row>
    <row r="11" spans="1:5" ht="12.75">
      <c r="A11" s="15" t="s">
        <v>149</v>
      </c>
      <c r="B11" s="134" t="s">
        <v>124</v>
      </c>
      <c r="C11" s="143">
        <v>3006</v>
      </c>
      <c r="D11" s="66">
        <v>239173</v>
      </c>
      <c r="E11" s="38">
        <f>SUM(D11)</f>
        <v>239173</v>
      </c>
    </row>
    <row r="12" spans="1:5" ht="12.75">
      <c r="A12" s="36" t="s">
        <v>138</v>
      </c>
      <c r="B12" s="135" t="s">
        <v>124</v>
      </c>
      <c r="C12" s="144">
        <v>3007</v>
      </c>
      <c r="D12" s="63">
        <v>780601</v>
      </c>
      <c r="E12" s="37">
        <f>SUM(D12)</f>
        <v>780601</v>
      </c>
    </row>
    <row r="13" spans="1:5" ht="12.75">
      <c r="A13" s="5" t="s">
        <v>40</v>
      </c>
      <c r="B13" s="130" t="s">
        <v>124</v>
      </c>
      <c r="C13" s="140">
        <v>3008</v>
      </c>
      <c r="D13" s="52">
        <v>46966</v>
      </c>
      <c r="E13" s="372">
        <f>SUM(D13+D14)</f>
        <v>136566</v>
      </c>
    </row>
    <row r="14" spans="1:5" ht="12.75">
      <c r="A14" s="6" t="s">
        <v>115</v>
      </c>
      <c r="B14" s="136" t="s">
        <v>124</v>
      </c>
      <c r="C14" s="145">
        <v>3065</v>
      </c>
      <c r="D14" s="238">
        <v>89600</v>
      </c>
      <c r="E14" s="419"/>
    </row>
    <row r="15" spans="1:5" ht="12.75">
      <c r="A15" s="36" t="s">
        <v>152</v>
      </c>
      <c r="B15" s="135" t="s">
        <v>124</v>
      </c>
      <c r="C15" s="144">
        <v>3009</v>
      </c>
      <c r="D15" s="63">
        <v>262422</v>
      </c>
      <c r="E15" s="37">
        <f>SUM(D15)</f>
        <v>262422</v>
      </c>
    </row>
    <row r="16" spans="1:5" ht="12.75">
      <c r="A16" s="5" t="s">
        <v>139</v>
      </c>
      <c r="B16" s="130" t="s">
        <v>124</v>
      </c>
      <c r="C16" s="140">
        <v>3010</v>
      </c>
      <c r="D16" s="52">
        <v>1702065</v>
      </c>
      <c r="E16" s="372">
        <f>SUM(D16+D17+D18)</f>
        <v>1860905</v>
      </c>
    </row>
    <row r="17" spans="1:5" ht="12.75">
      <c r="A17" s="28" t="s">
        <v>135</v>
      </c>
      <c r="B17" s="237" t="s">
        <v>124</v>
      </c>
      <c r="C17" s="231">
        <v>3102</v>
      </c>
      <c r="D17" s="76">
        <v>100000</v>
      </c>
      <c r="E17" s="420"/>
    </row>
    <row r="18" spans="1:5" ht="12.75">
      <c r="A18" s="11" t="s">
        <v>135</v>
      </c>
      <c r="B18" s="169" t="s">
        <v>124</v>
      </c>
      <c r="C18" s="145">
        <v>3118</v>
      </c>
      <c r="D18" s="55">
        <v>58840</v>
      </c>
      <c r="E18" s="419"/>
    </row>
    <row r="19" spans="1:5" ht="12.75">
      <c r="A19" s="116" t="s">
        <v>153</v>
      </c>
      <c r="B19" s="131" t="s">
        <v>124</v>
      </c>
      <c r="C19" s="141">
        <v>3011</v>
      </c>
      <c r="D19" s="58">
        <v>240513</v>
      </c>
      <c r="E19" s="368">
        <f>SUM(D20+D19+D21)</f>
        <v>369353</v>
      </c>
    </row>
    <row r="20" spans="1:5" ht="12.75">
      <c r="A20" s="26" t="s">
        <v>135</v>
      </c>
      <c r="B20" s="137" t="s">
        <v>124</v>
      </c>
      <c r="C20" s="142">
        <v>3103</v>
      </c>
      <c r="D20" s="239">
        <v>70000</v>
      </c>
      <c r="E20" s="420"/>
    </row>
    <row r="21" spans="1:5" ht="12.75">
      <c r="A21" s="26" t="s">
        <v>135</v>
      </c>
      <c r="B21" s="137" t="s">
        <v>124</v>
      </c>
      <c r="C21" s="142">
        <v>3119</v>
      </c>
      <c r="D21" s="239">
        <v>58840</v>
      </c>
      <c r="E21" s="419"/>
    </row>
    <row r="22" spans="1:5" ht="12.75">
      <c r="A22" s="5" t="s">
        <v>140</v>
      </c>
      <c r="B22" s="130" t="s">
        <v>124</v>
      </c>
      <c r="C22" s="140">
        <v>3012</v>
      </c>
      <c r="D22" s="52">
        <v>247041</v>
      </c>
      <c r="E22" s="209">
        <f>SUM(D22)</f>
        <v>247041</v>
      </c>
    </row>
    <row r="23" spans="1:5" ht="12.75">
      <c r="A23" s="12" t="s">
        <v>57</v>
      </c>
      <c r="B23" s="131" t="s">
        <v>124</v>
      </c>
      <c r="C23" s="141">
        <v>3013</v>
      </c>
      <c r="D23" s="58">
        <v>287570</v>
      </c>
      <c r="E23" s="373">
        <f>SUM(D23+D24)</f>
        <v>369416</v>
      </c>
    </row>
    <row r="24" spans="1:5" ht="12.75">
      <c r="A24" s="16" t="s">
        <v>115</v>
      </c>
      <c r="B24" s="133" t="s">
        <v>124</v>
      </c>
      <c r="C24" s="146">
        <v>3063</v>
      </c>
      <c r="D24" s="232">
        <v>81846</v>
      </c>
      <c r="E24" s="374"/>
    </row>
    <row r="25" spans="1:5" ht="12.75">
      <c r="A25" s="17" t="s">
        <v>154</v>
      </c>
      <c r="B25" s="138" t="s">
        <v>124</v>
      </c>
      <c r="C25" s="147">
        <v>3015</v>
      </c>
      <c r="D25" s="73">
        <v>1366988</v>
      </c>
      <c r="E25" s="372">
        <f>SUM(D25+D26)</f>
        <v>1414960</v>
      </c>
    </row>
    <row r="26" spans="1:5" ht="12.75">
      <c r="A26" s="230" t="s">
        <v>135</v>
      </c>
      <c r="B26" s="233" t="s">
        <v>124</v>
      </c>
      <c r="C26" s="155">
        <v>3104</v>
      </c>
      <c r="D26" s="83">
        <v>47972</v>
      </c>
      <c r="E26" s="419"/>
    </row>
    <row r="27" spans="1:5" ht="12.75">
      <c r="A27" s="12" t="s">
        <v>155</v>
      </c>
      <c r="B27" s="131" t="s">
        <v>124</v>
      </c>
      <c r="C27" s="141">
        <v>3016</v>
      </c>
      <c r="D27" s="58">
        <v>276396</v>
      </c>
      <c r="E27" s="208">
        <f>SUM(D27)</f>
        <v>276396</v>
      </c>
    </row>
    <row r="28" spans="1:10" ht="12.75">
      <c r="A28" s="5" t="s">
        <v>141</v>
      </c>
      <c r="B28" s="130" t="s">
        <v>124</v>
      </c>
      <c r="C28" s="140">
        <v>3018</v>
      </c>
      <c r="D28" s="52">
        <v>238866</v>
      </c>
      <c r="E28" s="111">
        <f>SUM(D28)</f>
        <v>238866</v>
      </c>
      <c r="J28" s="173"/>
    </row>
    <row r="29" spans="1:5" ht="12.75">
      <c r="A29" s="12" t="s">
        <v>61</v>
      </c>
      <c r="B29" s="131" t="s">
        <v>124</v>
      </c>
      <c r="C29" s="141">
        <v>3019</v>
      </c>
      <c r="D29" s="58">
        <v>295804</v>
      </c>
      <c r="E29" s="40">
        <f>SUM(D29)</f>
        <v>295804</v>
      </c>
    </row>
    <row r="30" spans="1:5" ht="12.75">
      <c r="A30" s="5" t="s">
        <v>156</v>
      </c>
      <c r="B30" s="130" t="s">
        <v>124</v>
      </c>
      <c r="C30" s="140">
        <v>3020</v>
      </c>
      <c r="D30" s="52">
        <v>722334</v>
      </c>
      <c r="E30" s="372">
        <f>SUM(D30+D31)</f>
        <v>817334</v>
      </c>
    </row>
    <row r="31" spans="1:5" ht="12.75">
      <c r="A31" s="11" t="s">
        <v>135</v>
      </c>
      <c r="B31" s="169" t="s">
        <v>124</v>
      </c>
      <c r="C31" s="145">
        <v>3106</v>
      </c>
      <c r="D31" s="55">
        <v>95000</v>
      </c>
      <c r="E31" s="419"/>
    </row>
    <row r="32" spans="1:5" ht="12.75">
      <c r="A32" s="36" t="s">
        <v>157</v>
      </c>
      <c r="B32" s="135" t="s">
        <v>124</v>
      </c>
      <c r="C32" s="144">
        <v>3021</v>
      </c>
      <c r="D32" s="63">
        <v>5572535</v>
      </c>
      <c r="E32" s="40">
        <f>SUM(D32)</f>
        <v>5572535</v>
      </c>
    </row>
    <row r="33" spans="1:5" ht="12.75">
      <c r="A33" s="15" t="s">
        <v>158</v>
      </c>
      <c r="B33" s="134" t="s">
        <v>124</v>
      </c>
      <c r="C33" s="143">
        <v>3022</v>
      </c>
      <c r="D33" s="66">
        <v>6035126</v>
      </c>
      <c r="E33" s="38">
        <f>SUM(D33)</f>
        <v>6035126</v>
      </c>
    </row>
    <row r="34" spans="1:5" ht="12.75">
      <c r="A34" s="36" t="s">
        <v>166</v>
      </c>
      <c r="B34" s="135" t="s">
        <v>124</v>
      </c>
      <c r="C34" s="144">
        <v>3023</v>
      </c>
      <c r="D34" s="63">
        <v>256114</v>
      </c>
      <c r="E34" s="37">
        <f>SUM(D34)</f>
        <v>256114</v>
      </c>
    </row>
    <row r="35" spans="1:5" ht="12.75">
      <c r="A35" s="5" t="s">
        <v>66</v>
      </c>
      <c r="B35" s="130" t="s">
        <v>124</v>
      </c>
      <c r="C35" s="140">
        <v>3024</v>
      </c>
      <c r="D35" s="52">
        <v>247507</v>
      </c>
      <c r="E35" s="112">
        <f>SUM(D35)</f>
        <v>247507</v>
      </c>
    </row>
    <row r="36" spans="1:5" ht="12.75">
      <c r="A36" s="12" t="s">
        <v>33</v>
      </c>
      <c r="B36" s="131" t="s">
        <v>124</v>
      </c>
      <c r="C36" s="141">
        <v>3017</v>
      </c>
      <c r="D36" s="210">
        <v>501546</v>
      </c>
      <c r="E36" s="368">
        <f>SUM(D36+D37)</f>
        <v>601546</v>
      </c>
    </row>
    <row r="37" spans="1:5" ht="15">
      <c r="A37" s="16" t="s">
        <v>136</v>
      </c>
      <c r="B37" s="133" t="s">
        <v>124</v>
      </c>
      <c r="C37" s="146">
        <v>3105</v>
      </c>
      <c r="D37" s="236">
        <v>100000</v>
      </c>
      <c r="E37" s="375"/>
    </row>
    <row r="38" spans="1:5" ht="12.75">
      <c r="A38" s="15" t="s">
        <v>142</v>
      </c>
      <c r="B38" s="134" t="s">
        <v>124</v>
      </c>
      <c r="C38" s="143">
        <v>3025</v>
      </c>
      <c r="D38" s="66">
        <v>458317</v>
      </c>
      <c r="E38" s="38">
        <f aca="true" t="shared" si="0" ref="E38:E44">SUM(D38)</f>
        <v>458317</v>
      </c>
    </row>
    <row r="39" spans="1:5" ht="12.75">
      <c r="A39" s="35" t="s">
        <v>143</v>
      </c>
      <c r="B39" s="135" t="s">
        <v>124</v>
      </c>
      <c r="C39" s="144">
        <v>3026</v>
      </c>
      <c r="D39" s="63">
        <v>240513</v>
      </c>
      <c r="E39" s="37">
        <f t="shared" si="0"/>
        <v>240513</v>
      </c>
    </row>
    <row r="40" spans="1:5" ht="12.75">
      <c r="A40" s="19" t="s">
        <v>159</v>
      </c>
      <c r="B40" s="134" t="s">
        <v>124</v>
      </c>
      <c r="C40" s="143">
        <v>3027</v>
      </c>
      <c r="D40" s="66">
        <v>459218</v>
      </c>
      <c r="E40" s="38">
        <f t="shared" si="0"/>
        <v>459218</v>
      </c>
    </row>
    <row r="41" spans="1:5" ht="12.75">
      <c r="A41" s="20" t="s">
        <v>70</v>
      </c>
      <c r="B41" s="131" t="s">
        <v>124</v>
      </c>
      <c r="C41" s="141">
        <v>3028</v>
      </c>
      <c r="D41" s="58">
        <v>263376</v>
      </c>
      <c r="E41" s="206">
        <f t="shared" si="0"/>
        <v>263376</v>
      </c>
    </row>
    <row r="42" spans="1:5" ht="12.75">
      <c r="A42" s="21" t="s">
        <v>167</v>
      </c>
      <c r="B42" s="130" t="s">
        <v>124</v>
      </c>
      <c r="C42" s="140">
        <v>3029</v>
      </c>
      <c r="D42" s="52">
        <v>248968</v>
      </c>
      <c r="E42" s="113">
        <f t="shared" si="0"/>
        <v>248968</v>
      </c>
    </row>
    <row r="43" spans="1:5" ht="12.75">
      <c r="A43" s="20" t="s">
        <v>160</v>
      </c>
      <c r="B43" s="131" t="s">
        <v>124</v>
      </c>
      <c r="C43" s="141">
        <v>3030</v>
      </c>
      <c r="D43" s="58">
        <v>2508392</v>
      </c>
      <c r="E43" s="207">
        <f t="shared" si="0"/>
        <v>2508392</v>
      </c>
    </row>
    <row r="44" spans="1:5" ht="12.75">
      <c r="A44" s="19" t="s">
        <v>168</v>
      </c>
      <c r="B44" s="134" t="s">
        <v>124</v>
      </c>
      <c r="C44" s="143">
        <v>3031</v>
      </c>
      <c r="D44" s="214">
        <v>306823</v>
      </c>
      <c r="E44" s="38">
        <f t="shared" si="0"/>
        <v>306823</v>
      </c>
    </row>
    <row r="45" spans="1:5" ht="12.75">
      <c r="A45" s="20" t="s">
        <v>161</v>
      </c>
      <c r="B45" s="131" t="s">
        <v>124</v>
      </c>
      <c r="C45" s="141">
        <v>3032</v>
      </c>
      <c r="D45" s="58">
        <v>2386596</v>
      </c>
      <c r="E45" s="425">
        <f>SUM(D45+D46+D47)</f>
        <v>2426596</v>
      </c>
    </row>
    <row r="46" spans="1:5" ht="12.75">
      <c r="A46" s="26" t="s">
        <v>135</v>
      </c>
      <c r="B46" s="132" t="s">
        <v>124</v>
      </c>
      <c r="C46" s="142">
        <v>3123</v>
      </c>
      <c r="D46" s="61">
        <v>15000</v>
      </c>
      <c r="E46" s="425"/>
    </row>
    <row r="47" spans="1:5" ht="12.75">
      <c r="A47" s="16" t="s">
        <v>136</v>
      </c>
      <c r="B47" s="133" t="s">
        <v>124</v>
      </c>
      <c r="C47" s="165">
        <v>3125</v>
      </c>
      <c r="D47" s="232">
        <v>25000</v>
      </c>
      <c r="E47" s="425"/>
    </row>
    <row r="48" spans="1:5" ht="12.75">
      <c r="A48" s="21" t="s">
        <v>74</v>
      </c>
      <c r="B48" s="130" t="s">
        <v>124</v>
      </c>
      <c r="C48" s="140">
        <v>3033</v>
      </c>
      <c r="D48" s="52">
        <v>1621895</v>
      </c>
      <c r="E48" s="377">
        <f>SUM(D48+D49)</f>
        <v>1721895</v>
      </c>
    </row>
    <row r="49" spans="1:5" ht="12.75">
      <c r="A49" s="11" t="s">
        <v>135</v>
      </c>
      <c r="B49" s="152" t="s">
        <v>124</v>
      </c>
      <c r="C49" s="155">
        <v>3107</v>
      </c>
      <c r="D49" s="83">
        <v>100000</v>
      </c>
      <c r="E49" s="377"/>
    </row>
    <row r="50" spans="1:5" ht="12.75">
      <c r="A50" s="35" t="s">
        <v>169</v>
      </c>
      <c r="B50" s="135" t="s">
        <v>124</v>
      </c>
      <c r="C50" s="144">
        <v>3034</v>
      </c>
      <c r="D50" s="63">
        <v>245888</v>
      </c>
      <c r="E50" s="37">
        <f>SUM(D50)</f>
        <v>245888</v>
      </c>
    </row>
    <row r="51" spans="1:5" ht="13.5" thickBot="1">
      <c r="A51" s="21" t="s">
        <v>162</v>
      </c>
      <c r="B51" s="130" t="s">
        <v>124</v>
      </c>
      <c r="C51" s="148">
        <v>3035</v>
      </c>
      <c r="D51" s="52">
        <v>2471321</v>
      </c>
      <c r="E51" s="111">
        <f>SUM(D51)</f>
        <v>2471321</v>
      </c>
    </row>
    <row r="52" spans="1:5" ht="13.5" thickBot="1">
      <c r="A52" s="119"/>
      <c r="B52" s="120"/>
      <c r="C52" s="121"/>
      <c r="D52" s="122"/>
      <c r="E52" s="123"/>
    </row>
    <row r="53" spans="1:5" ht="18.75" thickBot="1">
      <c r="A53" s="363" t="s">
        <v>123</v>
      </c>
      <c r="B53" s="364"/>
      <c r="C53" s="364"/>
      <c r="D53" s="364"/>
      <c r="E53" s="365"/>
    </row>
    <row r="54" spans="1:5" ht="42" customHeight="1" thickBot="1">
      <c r="A54" s="221" t="s">
        <v>46</v>
      </c>
      <c r="B54" s="366" t="s">
        <v>99</v>
      </c>
      <c r="C54" s="376"/>
      <c r="D54" s="222" t="s">
        <v>47</v>
      </c>
      <c r="E54" s="223" t="s">
        <v>101</v>
      </c>
    </row>
    <row r="55" spans="1:5" ht="12.75">
      <c r="A55" s="20" t="s">
        <v>170</v>
      </c>
      <c r="B55" s="131" t="s">
        <v>124</v>
      </c>
      <c r="C55" s="139">
        <v>3036</v>
      </c>
      <c r="D55" s="58">
        <v>3061110</v>
      </c>
      <c r="E55" s="385">
        <f>SUM(D55+D56)</f>
        <v>3161110</v>
      </c>
    </row>
    <row r="56" spans="1:5" ht="12.75">
      <c r="A56" s="16" t="s">
        <v>135</v>
      </c>
      <c r="B56" s="133" t="s">
        <v>124</v>
      </c>
      <c r="C56" s="146">
        <v>3108</v>
      </c>
      <c r="D56" s="70">
        <v>100000</v>
      </c>
      <c r="E56" s="419"/>
    </row>
    <row r="57" spans="1:5" ht="12.75">
      <c r="A57" s="21" t="s">
        <v>171</v>
      </c>
      <c r="B57" s="130" t="s">
        <v>124</v>
      </c>
      <c r="C57" s="140">
        <v>3037</v>
      </c>
      <c r="D57" s="52">
        <v>784786</v>
      </c>
      <c r="E57" s="112">
        <f>SUM(D57)</f>
        <v>784786</v>
      </c>
    </row>
    <row r="58" spans="1:5" ht="12.75">
      <c r="A58" s="20" t="s">
        <v>172</v>
      </c>
      <c r="B58" s="131" t="s">
        <v>124</v>
      </c>
      <c r="C58" s="141">
        <v>3038</v>
      </c>
      <c r="D58" s="58">
        <v>894824</v>
      </c>
      <c r="E58" s="368">
        <f>SUM(D58+D59)</f>
        <v>994824</v>
      </c>
    </row>
    <row r="59" spans="1:5" ht="12.75">
      <c r="A59" s="16" t="s">
        <v>135</v>
      </c>
      <c r="B59" s="133" t="s">
        <v>124</v>
      </c>
      <c r="C59" s="146">
        <v>3109</v>
      </c>
      <c r="D59" s="70">
        <v>100000</v>
      </c>
      <c r="E59" s="419"/>
    </row>
    <row r="60" spans="1:5" ht="12.75">
      <c r="A60" s="21" t="s">
        <v>163</v>
      </c>
      <c r="B60" s="130" t="s">
        <v>124</v>
      </c>
      <c r="C60" s="140">
        <v>3039</v>
      </c>
      <c r="D60" s="52">
        <v>273048</v>
      </c>
      <c r="E60" s="372">
        <f>SUM(D60+D61+D62)</f>
        <v>398633</v>
      </c>
    </row>
    <row r="61" spans="1:5" ht="12.75">
      <c r="A61" s="28" t="s">
        <v>135</v>
      </c>
      <c r="B61" s="150" t="s">
        <v>124</v>
      </c>
      <c r="C61" s="166">
        <v>3110</v>
      </c>
      <c r="D61" s="240">
        <v>92745</v>
      </c>
      <c r="E61" s="386"/>
    </row>
    <row r="62" spans="1:5" ht="12.75">
      <c r="A62" s="28" t="s">
        <v>135</v>
      </c>
      <c r="B62" s="234" t="s">
        <v>124</v>
      </c>
      <c r="C62" s="166">
        <v>3120</v>
      </c>
      <c r="D62" s="240">
        <v>32840</v>
      </c>
      <c r="E62" s="419"/>
    </row>
    <row r="63" spans="1:8" ht="15">
      <c r="A63" s="167" t="s">
        <v>173</v>
      </c>
      <c r="B63" s="149" t="s">
        <v>124</v>
      </c>
      <c r="C63" s="141">
        <v>3040</v>
      </c>
      <c r="D63" s="168">
        <v>416145</v>
      </c>
      <c r="E63" s="368">
        <f>SUM(D63+D64)</f>
        <v>516145</v>
      </c>
      <c r="H63" s="4"/>
    </row>
    <row r="64" spans="1:8" ht="15">
      <c r="A64" s="235" t="s">
        <v>135</v>
      </c>
      <c r="B64" s="133" t="s">
        <v>124</v>
      </c>
      <c r="C64" s="146">
        <v>3111</v>
      </c>
      <c r="D64" s="236">
        <v>100000</v>
      </c>
      <c r="E64" s="419"/>
      <c r="H64" s="4"/>
    </row>
    <row r="65" spans="1:5" ht="15">
      <c r="A65" s="23" t="s">
        <v>174</v>
      </c>
      <c r="B65" s="130" t="s">
        <v>124</v>
      </c>
      <c r="C65" s="140">
        <v>3041</v>
      </c>
      <c r="D65" s="52">
        <v>486344</v>
      </c>
      <c r="E65" s="372">
        <f>SUM(D65+D66)</f>
        <v>586321</v>
      </c>
    </row>
    <row r="66" spans="1:5" ht="15">
      <c r="A66" s="25" t="s">
        <v>135</v>
      </c>
      <c r="B66" s="169" t="s">
        <v>124</v>
      </c>
      <c r="C66" s="145">
        <v>3112</v>
      </c>
      <c r="D66" s="55">
        <v>99977</v>
      </c>
      <c r="E66" s="419"/>
    </row>
    <row r="67" spans="1:5" ht="12.75">
      <c r="A67" s="35" t="s">
        <v>83</v>
      </c>
      <c r="B67" s="135" t="s">
        <v>124</v>
      </c>
      <c r="C67" s="144">
        <v>3042</v>
      </c>
      <c r="D67" s="63">
        <v>1299349</v>
      </c>
      <c r="E67" s="37">
        <f>SUM(D67)</f>
        <v>1299349</v>
      </c>
    </row>
    <row r="68" spans="1:5" ht="12.75">
      <c r="A68" s="21" t="s">
        <v>175</v>
      </c>
      <c r="B68" s="130" t="s">
        <v>124</v>
      </c>
      <c r="C68" s="140">
        <v>3043</v>
      </c>
      <c r="D68" s="52">
        <v>266337</v>
      </c>
      <c r="E68" s="112">
        <f>SUM(D68)</f>
        <v>266337</v>
      </c>
    </row>
    <row r="69" spans="1:5" ht="12.75">
      <c r="A69" s="35" t="s">
        <v>144</v>
      </c>
      <c r="B69" s="135" t="s">
        <v>124</v>
      </c>
      <c r="C69" s="144">
        <v>3044</v>
      </c>
      <c r="D69" s="63">
        <v>274859</v>
      </c>
      <c r="E69" s="37">
        <f>SUM(D69)</f>
        <v>274859</v>
      </c>
    </row>
    <row r="70" spans="1:5" ht="12.75">
      <c r="A70" s="21" t="s">
        <v>164</v>
      </c>
      <c r="B70" s="130" t="s">
        <v>124</v>
      </c>
      <c r="C70" s="140">
        <v>3045</v>
      </c>
      <c r="D70" s="52">
        <v>353060</v>
      </c>
      <c r="E70" s="377">
        <f>SUM(D70+D71)</f>
        <v>453060</v>
      </c>
    </row>
    <row r="71" spans="1:5" ht="12.75">
      <c r="A71" s="11" t="s">
        <v>135</v>
      </c>
      <c r="B71" s="152" t="s">
        <v>124</v>
      </c>
      <c r="C71" s="155">
        <v>3113</v>
      </c>
      <c r="D71" s="215">
        <v>100000</v>
      </c>
      <c r="E71" s="377"/>
    </row>
    <row r="72" spans="1:5" ht="12.75">
      <c r="A72" s="20" t="s">
        <v>165</v>
      </c>
      <c r="B72" s="131" t="s">
        <v>124</v>
      </c>
      <c r="C72" s="141">
        <v>3046</v>
      </c>
      <c r="D72" s="58">
        <v>411777</v>
      </c>
      <c r="E72" s="368">
        <f>SUM(D72+D73)</f>
        <v>494884</v>
      </c>
    </row>
    <row r="73" spans="1:5" ht="12.75">
      <c r="A73" s="16" t="s">
        <v>135</v>
      </c>
      <c r="B73" s="133" t="s">
        <v>124</v>
      </c>
      <c r="C73" s="146">
        <v>3114</v>
      </c>
      <c r="D73" s="232">
        <v>83107</v>
      </c>
      <c r="E73" s="419"/>
    </row>
    <row r="74" spans="1:5" ht="12.75">
      <c r="A74" s="21" t="s">
        <v>88</v>
      </c>
      <c r="B74" s="130" t="s">
        <v>124</v>
      </c>
      <c r="C74" s="140">
        <v>3047</v>
      </c>
      <c r="D74" s="52">
        <v>702971</v>
      </c>
      <c r="E74" s="377">
        <f>SUM(D74+D75)</f>
        <v>1229650</v>
      </c>
    </row>
    <row r="75" spans="1:5" ht="12.75">
      <c r="A75" s="28" t="s">
        <v>114</v>
      </c>
      <c r="B75" s="150" t="s">
        <v>124</v>
      </c>
      <c r="C75" s="166">
        <v>3061</v>
      </c>
      <c r="D75" s="240">
        <v>526679</v>
      </c>
      <c r="E75" s="377"/>
    </row>
    <row r="76" spans="1:5" ht="12.75">
      <c r="A76" s="35" t="s">
        <v>145</v>
      </c>
      <c r="B76" s="135" t="s">
        <v>124</v>
      </c>
      <c r="C76" s="144">
        <v>3048</v>
      </c>
      <c r="D76" s="63">
        <v>247015</v>
      </c>
      <c r="E76" s="37">
        <f aca="true" t="shared" si="1" ref="E76:E81">SUM(D76)</f>
        <v>247015</v>
      </c>
    </row>
    <row r="77" spans="1:5" ht="12.75">
      <c r="A77" s="21" t="s">
        <v>146</v>
      </c>
      <c r="B77" s="130" t="s">
        <v>124</v>
      </c>
      <c r="C77" s="140">
        <v>3049</v>
      </c>
      <c r="D77" s="52">
        <v>262073</v>
      </c>
      <c r="E77" s="113">
        <f t="shared" si="1"/>
        <v>262073</v>
      </c>
    </row>
    <row r="78" spans="1:5" ht="12.75">
      <c r="A78" s="20" t="s">
        <v>91</v>
      </c>
      <c r="B78" s="131" t="s">
        <v>124</v>
      </c>
      <c r="C78" s="141">
        <v>3050</v>
      </c>
      <c r="D78" s="58">
        <v>824774</v>
      </c>
      <c r="E78" s="207">
        <f t="shared" si="1"/>
        <v>824774</v>
      </c>
    </row>
    <row r="79" spans="1:5" ht="12.75">
      <c r="A79" s="21" t="s">
        <v>92</v>
      </c>
      <c r="B79" s="130" t="s">
        <v>124</v>
      </c>
      <c r="C79" s="140">
        <v>3051</v>
      </c>
      <c r="D79" s="52">
        <v>625895</v>
      </c>
      <c r="E79" s="112">
        <f t="shared" si="1"/>
        <v>625895</v>
      </c>
    </row>
    <row r="80" spans="1:8" ht="12.75">
      <c r="A80" s="35" t="s">
        <v>176</v>
      </c>
      <c r="B80" s="135" t="s">
        <v>124</v>
      </c>
      <c r="C80" s="144">
        <v>3052</v>
      </c>
      <c r="D80" s="63">
        <v>270333</v>
      </c>
      <c r="E80" s="37">
        <f t="shared" si="1"/>
        <v>270333</v>
      </c>
      <c r="F80" s="4"/>
      <c r="H80" s="4"/>
    </row>
    <row r="81" spans="1:10" ht="12.75">
      <c r="A81" s="19" t="s">
        <v>177</v>
      </c>
      <c r="B81" s="134" t="s">
        <v>124</v>
      </c>
      <c r="C81" s="143">
        <v>3053</v>
      </c>
      <c r="D81" s="66">
        <v>250117</v>
      </c>
      <c r="E81" s="41">
        <f t="shared" si="1"/>
        <v>250117</v>
      </c>
      <c r="F81" s="30"/>
      <c r="J81" s="30"/>
    </row>
    <row r="82" spans="1:5" ht="12.75">
      <c r="A82" s="246" t="s">
        <v>34</v>
      </c>
      <c r="B82" s="225"/>
      <c r="C82" s="225"/>
      <c r="D82" s="226"/>
      <c r="E82" s="227"/>
    </row>
    <row r="83" spans="1:10" ht="12.75">
      <c r="A83" s="17" t="s">
        <v>45</v>
      </c>
      <c r="B83" s="138" t="s">
        <v>124</v>
      </c>
      <c r="C83" s="147">
        <v>3054</v>
      </c>
      <c r="D83" s="73">
        <v>42000</v>
      </c>
      <c r="E83" s="379">
        <f>SUM(D83+D84)</f>
        <v>114338</v>
      </c>
      <c r="F83" s="30"/>
      <c r="H83" s="110"/>
      <c r="J83" s="109"/>
    </row>
    <row r="84" spans="1:10" ht="12.75">
      <c r="A84" s="105" t="s">
        <v>35</v>
      </c>
      <c r="B84" s="152" t="s">
        <v>124</v>
      </c>
      <c r="C84" s="155">
        <v>3055</v>
      </c>
      <c r="D84" s="83">
        <v>72338</v>
      </c>
      <c r="E84" s="422"/>
      <c r="J84" s="1"/>
    </row>
    <row r="85" spans="1:10" ht="12.75">
      <c r="A85" s="31" t="s">
        <v>178</v>
      </c>
      <c r="B85" s="153" t="s">
        <v>124</v>
      </c>
      <c r="C85" s="156">
        <v>3056</v>
      </c>
      <c r="D85" s="88">
        <v>122000</v>
      </c>
      <c r="E85" s="426"/>
      <c r="J85" s="1"/>
    </row>
    <row r="86" spans="1:10" ht="12.75">
      <c r="A86" s="107" t="s">
        <v>107</v>
      </c>
      <c r="B86" s="154" t="s">
        <v>124</v>
      </c>
      <c r="C86" s="157">
        <v>3057</v>
      </c>
      <c r="D86" s="91">
        <v>1787752</v>
      </c>
      <c r="E86" s="427"/>
      <c r="J86" s="1"/>
    </row>
    <row r="87" spans="1:10" ht="12.75">
      <c r="A87" s="107" t="s">
        <v>135</v>
      </c>
      <c r="B87" s="172" t="s">
        <v>124</v>
      </c>
      <c r="C87" s="157">
        <v>3115</v>
      </c>
      <c r="D87" s="241">
        <v>100000</v>
      </c>
      <c r="E87" s="427">
        <f>SUM(D85+D86+D87+D88)</f>
        <v>2067319</v>
      </c>
      <c r="J87" s="109"/>
    </row>
    <row r="88" spans="1:10" ht="12.75">
      <c r="A88" s="107" t="s">
        <v>135</v>
      </c>
      <c r="B88" s="172" t="s">
        <v>124</v>
      </c>
      <c r="C88" s="157">
        <v>3124</v>
      </c>
      <c r="D88" s="241">
        <v>57567</v>
      </c>
      <c r="E88" s="419"/>
      <c r="J88" s="109"/>
    </row>
    <row r="89" spans="1:10" ht="12.75" hidden="1">
      <c r="A89" s="107" t="s">
        <v>134</v>
      </c>
      <c r="B89" s="172"/>
      <c r="C89" s="157"/>
      <c r="D89" s="241"/>
      <c r="E89" s="248"/>
      <c r="J89" s="109"/>
    </row>
    <row r="90" spans="1:10" ht="12.75">
      <c r="A90" s="15" t="s">
        <v>179</v>
      </c>
      <c r="B90" s="134" t="s">
        <v>124</v>
      </c>
      <c r="C90" s="143">
        <v>3058</v>
      </c>
      <c r="D90" s="66">
        <v>258184</v>
      </c>
      <c r="E90" s="33">
        <f>SUM(D90)</f>
        <v>258184</v>
      </c>
      <c r="F90" s="110"/>
      <c r="J90" s="109"/>
    </row>
    <row r="91" spans="1:10" ht="12.75">
      <c r="A91" s="246" t="s">
        <v>38</v>
      </c>
      <c r="B91" s="225"/>
      <c r="C91" s="225"/>
      <c r="D91" s="226"/>
      <c r="E91" s="228"/>
      <c r="J91" s="109"/>
    </row>
    <row r="92" spans="1:5" ht="12.75">
      <c r="A92" s="20" t="s">
        <v>180</v>
      </c>
      <c r="B92" s="131" t="s">
        <v>124</v>
      </c>
      <c r="C92" s="158">
        <v>3059</v>
      </c>
      <c r="D92" s="58">
        <v>1345957</v>
      </c>
      <c r="E92" s="206">
        <f>SUM(D92)</f>
        <v>1345957</v>
      </c>
    </row>
    <row r="93" spans="1:5" ht="12.75">
      <c r="A93" s="21" t="s">
        <v>95</v>
      </c>
      <c r="B93" s="130" t="s">
        <v>124</v>
      </c>
      <c r="C93" s="159">
        <v>3060</v>
      </c>
      <c r="D93" s="52">
        <v>2165234</v>
      </c>
      <c r="E93" s="379">
        <f>SUM(D93+D94)</f>
        <v>2265234</v>
      </c>
    </row>
    <row r="94" spans="1:5" ht="12.75">
      <c r="A94" s="28" t="s">
        <v>135</v>
      </c>
      <c r="B94" s="237" t="s">
        <v>124</v>
      </c>
      <c r="C94" s="242">
        <v>3116</v>
      </c>
      <c r="D94" s="76">
        <v>100000</v>
      </c>
      <c r="E94" s="419"/>
    </row>
    <row r="95" spans="1:5" ht="12.75">
      <c r="A95" s="20" t="s">
        <v>125</v>
      </c>
      <c r="B95" s="131" t="s">
        <v>124</v>
      </c>
      <c r="C95" s="158">
        <v>3061</v>
      </c>
      <c r="D95" s="58">
        <v>526679</v>
      </c>
      <c r="E95" s="208"/>
    </row>
    <row r="96" spans="1:5" ht="12.75">
      <c r="A96" s="21" t="s">
        <v>181</v>
      </c>
      <c r="B96" s="130" t="s">
        <v>124</v>
      </c>
      <c r="C96" s="159">
        <v>3062</v>
      </c>
      <c r="D96" s="52">
        <v>1814115</v>
      </c>
      <c r="E96" s="381">
        <f>SUM(D96+D97)</f>
        <v>1914115</v>
      </c>
    </row>
    <row r="97" spans="1:10" ht="12.75">
      <c r="A97" s="28" t="s">
        <v>135</v>
      </c>
      <c r="B97" s="150" t="s">
        <v>124</v>
      </c>
      <c r="C97" s="171">
        <v>3117</v>
      </c>
      <c r="D97" s="240">
        <v>100000</v>
      </c>
      <c r="E97" s="424"/>
      <c r="J97" s="4"/>
    </row>
    <row r="98" spans="1:5" ht="12.75">
      <c r="A98" s="246" t="s">
        <v>43</v>
      </c>
      <c r="B98" s="225"/>
      <c r="C98" s="225"/>
      <c r="D98" s="226"/>
      <c r="E98" s="228"/>
    </row>
    <row r="99" spans="1:5" ht="12.75">
      <c r="A99" s="35" t="s">
        <v>126</v>
      </c>
      <c r="B99" s="135" t="s">
        <v>124</v>
      </c>
      <c r="C99" s="161">
        <v>3063</v>
      </c>
      <c r="D99" s="63">
        <v>81846</v>
      </c>
      <c r="E99" s="37"/>
    </row>
    <row r="100" spans="1:5" ht="12.75">
      <c r="A100" s="15" t="s">
        <v>39</v>
      </c>
      <c r="B100" s="134" t="s">
        <v>124</v>
      </c>
      <c r="C100" s="162">
        <v>3064</v>
      </c>
      <c r="D100" s="66">
        <v>123262</v>
      </c>
      <c r="E100" s="33">
        <f>SUM(D100)</f>
        <v>123262</v>
      </c>
    </row>
    <row r="101" spans="1:5" ht="12.75">
      <c r="A101" s="35" t="s">
        <v>127</v>
      </c>
      <c r="B101" s="135" t="s">
        <v>124</v>
      </c>
      <c r="C101" s="161">
        <v>3065</v>
      </c>
      <c r="D101" s="63">
        <v>89600</v>
      </c>
      <c r="E101" s="37"/>
    </row>
    <row r="102" spans="1:6" ht="13.5" thickBot="1">
      <c r="A102" s="106" t="s">
        <v>182</v>
      </c>
      <c r="B102" s="160" t="s">
        <v>124</v>
      </c>
      <c r="C102" s="163">
        <v>3066</v>
      </c>
      <c r="D102" s="95">
        <v>138053</v>
      </c>
      <c r="E102" s="164">
        <f>SUM(D102)</f>
        <v>138053</v>
      </c>
      <c r="F102" s="110"/>
    </row>
    <row r="103" spans="1:5" ht="14.25">
      <c r="A103" s="247">
        <v>41654</v>
      </c>
      <c r="D103" s="245"/>
      <c r="E103" s="30"/>
    </row>
    <row r="104" ht="14.25">
      <c r="A104" s="2"/>
    </row>
    <row r="105" spans="3:4" ht="12.75">
      <c r="C105" s="7"/>
      <c r="D105" s="117"/>
    </row>
    <row r="106" spans="3:4" ht="12.75">
      <c r="C106" s="7"/>
      <c r="D106" s="7"/>
    </row>
    <row r="112" ht="12.75">
      <c r="D112" s="3"/>
    </row>
    <row r="113" ht="12.75">
      <c r="D113" s="3"/>
    </row>
    <row r="114" spans="1:4" ht="12.75">
      <c r="A114" s="4"/>
      <c r="D114" s="3"/>
    </row>
  </sheetData>
  <sheetProtection sheet="1"/>
  <mergeCells count="28">
    <mergeCell ref="A1:E1"/>
    <mergeCell ref="B2:C2"/>
    <mergeCell ref="E5:E7"/>
    <mergeCell ref="E8:E9"/>
    <mergeCell ref="E13:E14"/>
    <mergeCell ref="E16:E18"/>
    <mergeCell ref="E19:E21"/>
    <mergeCell ref="E23:E24"/>
    <mergeCell ref="E25:E26"/>
    <mergeCell ref="E30:E31"/>
    <mergeCell ref="E36:E37"/>
    <mergeCell ref="E45:E47"/>
    <mergeCell ref="E48:E49"/>
    <mergeCell ref="A53:E53"/>
    <mergeCell ref="B54:C54"/>
    <mergeCell ref="E55:E56"/>
    <mergeCell ref="E58:E59"/>
    <mergeCell ref="E60:E62"/>
    <mergeCell ref="E85:E86"/>
    <mergeCell ref="E87:E88"/>
    <mergeCell ref="E93:E94"/>
    <mergeCell ref="E96:E97"/>
    <mergeCell ref="E63:E64"/>
    <mergeCell ref="E65:E66"/>
    <mergeCell ref="E70:E71"/>
    <mergeCell ref="E72:E73"/>
    <mergeCell ref="E74:E75"/>
    <mergeCell ref="E83:E84"/>
  </mergeCells>
  <printOptions/>
  <pageMargins left="0.7" right="0.7" top="0.75" bottom="0.75" header="0.3" footer="0.3"/>
  <pageSetup horizontalDpi="600" verticalDpi="600" orientation="portrait" scale="91" r:id="rId3"/>
  <rowBreaks count="1" manualBreakCount="1">
    <brk id="52" max="4" man="1"/>
  </rowBreaks>
  <legacyDrawing r:id="rId2"/>
</worksheet>
</file>

<file path=xl/worksheets/sheet7.xml><?xml version="1.0" encoding="utf-8"?>
<worksheet xmlns="http://schemas.openxmlformats.org/spreadsheetml/2006/main" xmlns:r="http://schemas.openxmlformats.org/officeDocument/2006/relationships">
  <sheetPr>
    <tabColor theme="9" tint="-0.24997000396251678"/>
  </sheetPr>
  <dimension ref="A1:J113"/>
  <sheetViews>
    <sheetView showGridLines="0" zoomScalePageLayoutView="0" workbookViewId="0" topLeftCell="A31">
      <selection activeCell="G49" sqref="G49"/>
    </sheetView>
  </sheetViews>
  <sheetFormatPr defaultColWidth="9.140625" defaultRowHeight="12.75"/>
  <cols>
    <col min="1" max="1" width="51.00390625" style="0" customWidth="1"/>
    <col min="2" max="2" width="4.7109375" style="0" bestFit="1" customWidth="1"/>
    <col min="3" max="3" width="5.7109375" style="0" customWidth="1"/>
    <col min="4" max="4" width="11.140625" style="0" bestFit="1" customWidth="1"/>
    <col min="5" max="5" width="24.8515625" style="0" customWidth="1"/>
    <col min="6" max="6" width="11.140625" style="0" bestFit="1" customWidth="1"/>
    <col min="8" max="8" width="9.00390625" style="0" bestFit="1" customWidth="1"/>
    <col min="10" max="10" width="11.7109375" style="0" bestFit="1" customWidth="1"/>
  </cols>
  <sheetData>
    <row r="1" spans="1:8" ht="19.5" customHeight="1" thickBot="1">
      <c r="A1" s="363" t="s">
        <v>123</v>
      </c>
      <c r="B1" s="364"/>
      <c r="C1" s="364"/>
      <c r="D1" s="364"/>
      <c r="E1" s="365"/>
      <c r="G1" s="124"/>
      <c r="H1" s="4"/>
    </row>
    <row r="2" spans="1:8" ht="44.25" customHeight="1" thickBot="1">
      <c r="A2" s="218" t="s">
        <v>46</v>
      </c>
      <c r="B2" s="366" t="s">
        <v>99</v>
      </c>
      <c r="C2" s="367"/>
      <c r="D2" s="219" t="s">
        <v>47</v>
      </c>
      <c r="E2" s="220" t="s">
        <v>100</v>
      </c>
      <c r="F2" s="212">
        <f>SUM(D52+D82)</f>
        <v>46741055</v>
      </c>
      <c r="G2" s="125"/>
      <c r="H2" s="4"/>
    </row>
    <row r="3" spans="1:7" ht="12.75">
      <c r="A3" s="127" t="s">
        <v>48</v>
      </c>
      <c r="B3" s="194" t="s">
        <v>124</v>
      </c>
      <c r="C3" s="139">
        <v>3001</v>
      </c>
      <c r="D3" s="128">
        <v>244908</v>
      </c>
      <c r="E3" s="114">
        <f>SUM(D3)</f>
        <v>244908</v>
      </c>
      <c r="G3" s="126"/>
    </row>
    <row r="4" spans="1:8" ht="12.75">
      <c r="A4" s="5" t="s">
        <v>49</v>
      </c>
      <c r="B4" s="130" t="s">
        <v>124</v>
      </c>
      <c r="C4" s="140">
        <v>3002</v>
      </c>
      <c r="D4" s="52">
        <v>1242906</v>
      </c>
      <c r="E4" s="129">
        <f>SUM(D4)</f>
        <v>1242906</v>
      </c>
      <c r="G4" s="124"/>
      <c r="H4" s="4"/>
    </row>
    <row r="5" spans="1:5" ht="12.75">
      <c r="A5" s="12" t="s">
        <v>106</v>
      </c>
      <c r="B5" s="131" t="s">
        <v>124</v>
      </c>
      <c r="C5" s="141">
        <v>3003</v>
      </c>
      <c r="D5" s="58">
        <v>1201</v>
      </c>
      <c r="E5" s="368">
        <f>SUM(D5+D6+D7)</f>
        <v>338748</v>
      </c>
    </row>
    <row r="6" spans="1:5" ht="12.75">
      <c r="A6" s="13"/>
      <c r="B6" s="132" t="s">
        <v>124</v>
      </c>
      <c r="C6" s="142">
        <v>3014</v>
      </c>
      <c r="D6" s="61">
        <v>237547</v>
      </c>
      <c r="E6" s="369"/>
    </row>
    <row r="7" spans="1:5" ht="12.75">
      <c r="A7" s="13" t="s">
        <v>109</v>
      </c>
      <c r="B7" s="137" t="s">
        <v>124</v>
      </c>
      <c r="C7" s="142">
        <v>3101</v>
      </c>
      <c r="D7" s="61">
        <v>100000</v>
      </c>
      <c r="E7" s="419"/>
    </row>
    <row r="8" spans="1:5" ht="12.75">
      <c r="A8" s="5" t="s">
        <v>50</v>
      </c>
      <c r="B8" s="130" t="s">
        <v>124</v>
      </c>
      <c r="C8" s="140">
        <v>3004</v>
      </c>
      <c r="D8" s="52">
        <v>239788</v>
      </c>
      <c r="E8" s="372">
        <f>SUM(D8+D9)</f>
        <v>269788</v>
      </c>
    </row>
    <row r="9" spans="1:5" ht="12.75">
      <c r="A9" s="217" t="s">
        <v>109</v>
      </c>
      <c r="B9" s="169" t="s">
        <v>124</v>
      </c>
      <c r="C9" s="145">
        <v>3126</v>
      </c>
      <c r="D9" s="55">
        <v>30000</v>
      </c>
      <c r="E9" s="419"/>
    </row>
    <row r="10" spans="1:5" ht="12.75">
      <c r="A10" s="12" t="s">
        <v>51</v>
      </c>
      <c r="B10" s="131" t="s">
        <v>124</v>
      </c>
      <c r="C10" s="141">
        <v>3005</v>
      </c>
      <c r="D10" s="58">
        <v>331568</v>
      </c>
      <c r="E10" s="216">
        <f>SUM(D10)</f>
        <v>331568</v>
      </c>
    </row>
    <row r="11" spans="1:5" ht="15">
      <c r="A11" s="15" t="s">
        <v>52</v>
      </c>
      <c r="B11" s="134" t="s">
        <v>124</v>
      </c>
      <c r="C11" s="143">
        <v>3006</v>
      </c>
      <c r="D11" s="66">
        <v>239173</v>
      </c>
      <c r="E11" s="38">
        <f>SUM(D11)</f>
        <v>239173</v>
      </c>
    </row>
    <row r="12" spans="1:5" ht="12.75">
      <c r="A12" s="36" t="s">
        <v>105</v>
      </c>
      <c r="B12" s="135" t="s">
        <v>124</v>
      </c>
      <c r="C12" s="144">
        <v>3007</v>
      </c>
      <c r="D12" s="63">
        <v>780601</v>
      </c>
      <c r="E12" s="37">
        <f>SUM(D12)</f>
        <v>780601</v>
      </c>
    </row>
    <row r="13" spans="1:5" ht="12.75">
      <c r="A13" s="5" t="s">
        <v>40</v>
      </c>
      <c r="B13" s="130" t="s">
        <v>124</v>
      </c>
      <c r="C13" s="140">
        <v>3008</v>
      </c>
      <c r="D13" s="52">
        <v>46966</v>
      </c>
      <c r="E13" s="372">
        <f>SUM(D13+D14)</f>
        <v>136566</v>
      </c>
    </row>
    <row r="14" spans="1:5" ht="12.75">
      <c r="A14" s="6" t="s">
        <v>119</v>
      </c>
      <c r="B14" s="136" t="s">
        <v>124</v>
      </c>
      <c r="C14" s="145">
        <v>3065</v>
      </c>
      <c r="D14" s="238">
        <v>89600</v>
      </c>
      <c r="E14" s="419"/>
    </row>
    <row r="15" spans="1:5" ht="12.75">
      <c r="A15" s="36" t="s">
        <v>53</v>
      </c>
      <c r="B15" s="135" t="s">
        <v>124</v>
      </c>
      <c r="C15" s="144">
        <v>3009</v>
      </c>
      <c r="D15" s="63">
        <v>262422</v>
      </c>
      <c r="E15" s="37">
        <f>SUM(D15)</f>
        <v>262422</v>
      </c>
    </row>
    <row r="16" spans="1:5" ht="12.75">
      <c r="A16" s="5" t="s">
        <v>54</v>
      </c>
      <c r="B16" s="130" t="s">
        <v>124</v>
      </c>
      <c r="C16" s="140">
        <v>3010</v>
      </c>
      <c r="D16" s="52">
        <v>1702065</v>
      </c>
      <c r="E16" s="372">
        <f>SUM(D16+D17+D18)</f>
        <v>1860905</v>
      </c>
    </row>
    <row r="17" spans="1:5" ht="12.75">
      <c r="A17" s="28" t="s">
        <v>109</v>
      </c>
      <c r="B17" s="237" t="s">
        <v>124</v>
      </c>
      <c r="C17" s="231">
        <v>3102</v>
      </c>
      <c r="D17" s="76">
        <v>100000</v>
      </c>
      <c r="E17" s="420"/>
    </row>
    <row r="18" spans="1:5" ht="12.75">
      <c r="A18" s="11" t="s">
        <v>109</v>
      </c>
      <c r="B18" s="169" t="s">
        <v>124</v>
      </c>
      <c r="C18" s="145">
        <v>3118</v>
      </c>
      <c r="D18" s="55">
        <v>58840</v>
      </c>
      <c r="E18" s="419"/>
    </row>
    <row r="19" spans="1:5" ht="12.75">
      <c r="A19" s="116" t="s">
        <v>55</v>
      </c>
      <c r="B19" s="131" t="s">
        <v>124</v>
      </c>
      <c r="C19" s="141">
        <v>3011</v>
      </c>
      <c r="D19" s="58">
        <v>240513</v>
      </c>
      <c r="E19" s="368">
        <f>SUM(D20+D19+D21)</f>
        <v>369353</v>
      </c>
    </row>
    <row r="20" spans="1:5" ht="12.75">
      <c r="A20" s="26" t="s">
        <v>109</v>
      </c>
      <c r="B20" s="137" t="s">
        <v>124</v>
      </c>
      <c r="C20" s="142">
        <v>3103</v>
      </c>
      <c r="D20" s="239">
        <v>70000</v>
      </c>
      <c r="E20" s="420"/>
    </row>
    <row r="21" spans="1:5" ht="12.75">
      <c r="A21" s="26" t="s">
        <v>109</v>
      </c>
      <c r="B21" s="137" t="s">
        <v>124</v>
      </c>
      <c r="C21" s="142">
        <v>3119</v>
      </c>
      <c r="D21" s="239">
        <v>58840</v>
      </c>
      <c r="E21" s="419"/>
    </row>
    <row r="22" spans="1:5" ht="12.75">
      <c r="A22" s="5" t="s">
        <v>56</v>
      </c>
      <c r="B22" s="130" t="s">
        <v>124</v>
      </c>
      <c r="C22" s="140">
        <v>3012</v>
      </c>
      <c r="D22" s="52">
        <v>247041</v>
      </c>
      <c r="E22" s="209">
        <f>SUM(D22)</f>
        <v>247041</v>
      </c>
    </row>
    <row r="23" spans="1:5" ht="12.75">
      <c r="A23" s="12" t="s">
        <v>57</v>
      </c>
      <c r="B23" s="131" t="s">
        <v>124</v>
      </c>
      <c r="C23" s="141">
        <v>3013</v>
      </c>
      <c r="D23" s="58">
        <v>287570</v>
      </c>
      <c r="E23" s="373">
        <f>SUM(D23+D24)</f>
        <v>369416</v>
      </c>
    </row>
    <row r="24" spans="1:5" ht="12.75">
      <c r="A24" s="16" t="s">
        <v>115</v>
      </c>
      <c r="B24" s="133" t="s">
        <v>124</v>
      </c>
      <c r="C24" s="146">
        <v>3063</v>
      </c>
      <c r="D24" s="232">
        <v>81846</v>
      </c>
      <c r="E24" s="374"/>
    </row>
    <row r="25" spans="1:5" ht="12.75">
      <c r="A25" s="17" t="s">
        <v>58</v>
      </c>
      <c r="B25" s="138" t="s">
        <v>124</v>
      </c>
      <c r="C25" s="147">
        <v>3015</v>
      </c>
      <c r="D25" s="73">
        <v>1366988</v>
      </c>
      <c r="E25" s="372">
        <f>SUM(D25+D26)</f>
        <v>1414960</v>
      </c>
    </row>
    <row r="26" spans="1:5" ht="12.75">
      <c r="A26" s="230" t="s">
        <v>109</v>
      </c>
      <c r="B26" s="233" t="s">
        <v>124</v>
      </c>
      <c r="C26" s="155">
        <v>3104</v>
      </c>
      <c r="D26" s="83">
        <v>47972</v>
      </c>
      <c r="E26" s="419"/>
    </row>
    <row r="27" spans="1:5" ht="12.75">
      <c r="A27" s="12" t="s">
        <v>59</v>
      </c>
      <c r="B27" s="131" t="s">
        <v>124</v>
      </c>
      <c r="C27" s="141">
        <v>3016</v>
      </c>
      <c r="D27" s="58">
        <v>276396</v>
      </c>
      <c r="E27" s="208">
        <f>SUM(D27)</f>
        <v>276396</v>
      </c>
    </row>
    <row r="28" spans="1:10" ht="12.75">
      <c r="A28" s="5" t="s">
        <v>60</v>
      </c>
      <c r="B28" s="130" t="s">
        <v>124</v>
      </c>
      <c r="C28" s="140">
        <v>3018</v>
      </c>
      <c r="D28" s="52">
        <v>238866</v>
      </c>
      <c r="E28" s="111">
        <f>SUM(D28)</f>
        <v>238866</v>
      </c>
      <c r="J28" s="173"/>
    </row>
    <row r="29" spans="1:5" ht="12.75">
      <c r="A29" s="12" t="s">
        <v>61</v>
      </c>
      <c r="B29" s="131" t="s">
        <v>124</v>
      </c>
      <c r="C29" s="141">
        <v>3019</v>
      </c>
      <c r="D29" s="58">
        <v>295804</v>
      </c>
      <c r="E29" s="40">
        <f>SUM(D29)</f>
        <v>295804</v>
      </c>
    </row>
    <row r="30" spans="1:5" ht="12.75">
      <c r="A30" s="15" t="s">
        <v>62</v>
      </c>
      <c r="B30" s="134" t="s">
        <v>124</v>
      </c>
      <c r="C30" s="143">
        <v>3020</v>
      </c>
      <c r="D30" s="66">
        <v>722334</v>
      </c>
      <c r="E30" s="372">
        <f>SUM(D30+D31)</f>
        <v>817334</v>
      </c>
    </row>
    <row r="31" spans="1:5" ht="12.75">
      <c r="A31" s="15"/>
      <c r="B31" s="134"/>
      <c r="C31" s="143">
        <v>3106</v>
      </c>
      <c r="D31" s="66">
        <v>95000</v>
      </c>
      <c r="E31" s="419"/>
    </row>
    <row r="32" spans="1:5" ht="12.75">
      <c r="A32" s="36" t="s">
        <v>64</v>
      </c>
      <c r="B32" s="135" t="s">
        <v>124</v>
      </c>
      <c r="C32" s="144">
        <v>3021</v>
      </c>
      <c r="D32" s="63">
        <v>5572535</v>
      </c>
      <c r="E32" s="40">
        <f>SUM(D32)</f>
        <v>5572535</v>
      </c>
    </row>
    <row r="33" spans="1:5" ht="12.75">
      <c r="A33" s="15" t="s">
        <v>63</v>
      </c>
      <c r="B33" s="134" t="s">
        <v>124</v>
      </c>
      <c r="C33" s="143">
        <v>3022</v>
      </c>
      <c r="D33" s="66">
        <v>6035126</v>
      </c>
      <c r="E33" s="38">
        <f>SUM(D33)</f>
        <v>6035126</v>
      </c>
    </row>
    <row r="34" spans="1:5" ht="12.75">
      <c r="A34" s="36" t="s">
        <v>65</v>
      </c>
      <c r="B34" s="135" t="s">
        <v>124</v>
      </c>
      <c r="C34" s="144">
        <v>3023</v>
      </c>
      <c r="D34" s="63">
        <v>256114</v>
      </c>
      <c r="E34" s="37">
        <f>SUM(D34)</f>
        <v>256114</v>
      </c>
    </row>
    <row r="35" spans="1:5" ht="12.75">
      <c r="A35" s="5" t="s">
        <v>66</v>
      </c>
      <c r="B35" s="130" t="s">
        <v>124</v>
      </c>
      <c r="C35" s="140">
        <v>3024</v>
      </c>
      <c r="D35" s="52">
        <v>247507</v>
      </c>
      <c r="E35" s="112">
        <f>SUM(D35)</f>
        <v>247507</v>
      </c>
    </row>
    <row r="36" spans="1:5" ht="12.75">
      <c r="A36" s="12" t="s">
        <v>33</v>
      </c>
      <c r="B36" s="131" t="s">
        <v>124</v>
      </c>
      <c r="C36" s="141">
        <v>3017</v>
      </c>
      <c r="D36" s="210">
        <v>501546</v>
      </c>
      <c r="E36" s="368">
        <f>SUM(D36+D37)</f>
        <v>601546</v>
      </c>
    </row>
    <row r="37" spans="1:5" ht="15">
      <c r="A37" s="16"/>
      <c r="B37" s="133" t="s">
        <v>124</v>
      </c>
      <c r="C37" s="146">
        <v>3105</v>
      </c>
      <c r="D37" s="236">
        <v>100000</v>
      </c>
      <c r="E37" s="375"/>
    </row>
    <row r="38" spans="1:5" ht="12.75">
      <c r="A38" s="15" t="s">
        <v>67</v>
      </c>
      <c r="B38" s="134" t="s">
        <v>124</v>
      </c>
      <c r="C38" s="143">
        <v>3025</v>
      </c>
      <c r="D38" s="66">
        <v>458317</v>
      </c>
      <c r="E38" s="38">
        <f aca="true" t="shared" si="0" ref="E38:E44">SUM(D38)</f>
        <v>458317</v>
      </c>
    </row>
    <row r="39" spans="1:5" ht="15">
      <c r="A39" s="35" t="s">
        <v>68</v>
      </c>
      <c r="B39" s="135" t="s">
        <v>124</v>
      </c>
      <c r="C39" s="144">
        <v>3026</v>
      </c>
      <c r="D39" s="63">
        <v>240513</v>
      </c>
      <c r="E39" s="37">
        <f t="shared" si="0"/>
        <v>240513</v>
      </c>
    </row>
    <row r="40" spans="1:5" ht="12.75">
      <c r="A40" s="19" t="s">
        <v>69</v>
      </c>
      <c r="B40" s="134" t="s">
        <v>124</v>
      </c>
      <c r="C40" s="143">
        <v>3027</v>
      </c>
      <c r="D40" s="66">
        <v>459218</v>
      </c>
      <c r="E40" s="38">
        <f t="shared" si="0"/>
        <v>459218</v>
      </c>
    </row>
    <row r="41" spans="1:5" ht="12.75">
      <c r="A41" s="20" t="s">
        <v>70</v>
      </c>
      <c r="B41" s="131" t="s">
        <v>124</v>
      </c>
      <c r="C41" s="141">
        <v>3028</v>
      </c>
      <c r="D41" s="58">
        <v>263376</v>
      </c>
      <c r="E41" s="206">
        <f t="shared" si="0"/>
        <v>263376</v>
      </c>
    </row>
    <row r="42" spans="1:5" ht="12.75">
      <c r="A42" s="21" t="s">
        <v>102</v>
      </c>
      <c r="B42" s="130" t="s">
        <v>124</v>
      </c>
      <c r="C42" s="140">
        <v>3029</v>
      </c>
      <c r="D42" s="52">
        <v>248968</v>
      </c>
      <c r="E42" s="113">
        <f t="shared" si="0"/>
        <v>248968</v>
      </c>
    </row>
    <row r="43" spans="1:5" ht="12.75">
      <c r="A43" s="20" t="s">
        <v>71</v>
      </c>
      <c r="B43" s="131" t="s">
        <v>124</v>
      </c>
      <c r="C43" s="141">
        <v>3030</v>
      </c>
      <c r="D43" s="58">
        <v>2508392</v>
      </c>
      <c r="E43" s="207">
        <f t="shared" si="0"/>
        <v>2508392</v>
      </c>
    </row>
    <row r="44" spans="1:5" ht="12.75">
      <c r="A44" s="19" t="s">
        <v>128</v>
      </c>
      <c r="B44" s="134" t="s">
        <v>124</v>
      </c>
      <c r="C44" s="143">
        <v>3031</v>
      </c>
      <c r="D44" s="214">
        <v>306823</v>
      </c>
      <c r="E44" s="38">
        <f t="shared" si="0"/>
        <v>306823</v>
      </c>
    </row>
    <row r="45" spans="1:5" ht="12.75">
      <c r="A45" s="20" t="s">
        <v>73</v>
      </c>
      <c r="B45" s="131" t="s">
        <v>124</v>
      </c>
      <c r="C45" s="141">
        <v>3032</v>
      </c>
      <c r="D45" s="58">
        <v>2386596</v>
      </c>
      <c r="E45" s="425">
        <f>SUM(D45+D46+D47)</f>
        <v>2426596</v>
      </c>
    </row>
    <row r="46" spans="1:5" ht="12.75">
      <c r="A46" s="26" t="s">
        <v>109</v>
      </c>
      <c r="B46" s="132" t="s">
        <v>124</v>
      </c>
      <c r="C46" s="142">
        <v>3123</v>
      </c>
      <c r="D46" s="61">
        <v>15000</v>
      </c>
      <c r="E46" s="425"/>
    </row>
    <row r="47" spans="1:5" ht="12.75">
      <c r="A47" s="16" t="s">
        <v>120</v>
      </c>
      <c r="B47" s="133" t="s">
        <v>124</v>
      </c>
      <c r="C47" s="165">
        <v>3125</v>
      </c>
      <c r="D47" s="232">
        <v>25000</v>
      </c>
      <c r="E47" s="425"/>
    </row>
    <row r="48" spans="1:5" ht="12.75">
      <c r="A48" s="21" t="s">
        <v>74</v>
      </c>
      <c r="B48" s="130" t="s">
        <v>124</v>
      </c>
      <c r="C48" s="140">
        <v>3033</v>
      </c>
      <c r="D48" s="52">
        <v>1621895</v>
      </c>
      <c r="E48" s="377">
        <f>SUM(D48+D49)</f>
        <v>1721895</v>
      </c>
    </row>
    <row r="49" spans="1:5" ht="12.75">
      <c r="A49" s="11" t="s">
        <v>109</v>
      </c>
      <c r="B49" s="152" t="s">
        <v>124</v>
      </c>
      <c r="C49" s="155">
        <v>3107</v>
      </c>
      <c r="D49" s="83">
        <v>100000</v>
      </c>
      <c r="E49" s="377"/>
    </row>
    <row r="50" spans="1:5" ht="12.75">
      <c r="A50" s="35" t="s">
        <v>75</v>
      </c>
      <c r="B50" s="135" t="s">
        <v>124</v>
      </c>
      <c r="C50" s="144">
        <v>3034</v>
      </c>
      <c r="D50" s="63">
        <v>245888</v>
      </c>
      <c r="E50" s="37">
        <f>SUM(D50)</f>
        <v>245888</v>
      </c>
    </row>
    <row r="51" spans="1:5" ht="13.5" thickBot="1">
      <c r="A51" s="21" t="s">
        <v>76</v>
      </c>
      <c r="B51" s="130" t="s">
        <v>124</v>
      </c>
      <c r="C51" s="148">
        <v>3035</v>
      </c>
      <c r="D51" s="52">
        <v>2471321</v>
      </c>
      <c r="E51" s="111">
        <f>SUM(D51)</f>
        <v>2471321</v>
      </c>
    </row>
    <row r="52" spans="1:5" ht="13.5" thickBot="1">
      <c r="A52" s="119"/>
      <c r="B52" s="120"/>
      <c r="C52" s="121"/>
      <c r="D52" s="122">
        <f>SUM(D3:D51)</f>
        <v>33800890</v>
      </c>
      <c r="E52" s="123"/>
    </row>
    <row r="53" spans="1:5" ht="18.75" thickBot="1">
      <c r="A53" s="363" t="s">
        <v>123</v>
      </c>
      <c r="B53" s="364"/>
      <c r="C53" s="364"/>
      <c r="D53" s="364"/>
      <c r="E53" s="365"/>
    </row>
    <row r="54" spans="1:5" ht="42" customHeight="1" thickBot="1">
      <c r="A54" s="221" t="s">
        <v>46</v>
      </c>
      <c r="B54" s="366" t="s">
        <v>99</v>
      </c>
      <c r="C54" s="376"/>
      <c r="D54" s="222" t="s">
        <v>47</v>
      </c>
      <c r="E54" s="223" t="s">
        <v>101</v>
      </c>
    </row>
    <row r="55" spans="1:5" ht="12.75">
      <c r="A55" s="20" t="s">
        <v>77</v>
      </c>
      <c r="B55" s="131" t="s">
        <v>124</v>
      </c>
      <c r="C55" s="139">
        <v>3036</v>
      </c>
      <c r="D55" s="58">
        <v>3061110</v>
      </c>
      <c r="E55" s="385">
        <f>SUM(D55+D56)</f>
        <v>3161110</v>
      </c>
    </row>
    <row r="56" spans="1:5" ht="12.75">
      <c r="A56" s="16" t="s">
        <v>109</v>
      </c>
      <c r="B56" s="133" t="s">
        <v>124</v>
      </c>
      <c r="C56" s="146">
        <v>3108</v>
      </c>
      <c r="D56" s="70">
        <v>100000</v>
      </c>
      <c r="E56" s="419"/>
    </row>
    <row r="57" spans="1:5" ht="12.75">
      <c r="A57" s="21" t="s">
        <v>78</v>
      </c>
      <c r="B57" s="130" t="s">
        <v>124</v>
      </c>
      <c r="C57" s="140">
        <v>3037</v>
      </c>
      <c r="D57" s="52">
        <v>784786</v>
      </c>
      <c r="E57" s="112">
        <f>SUM(D57)</f>
        <v>784786</v>
      </c>
    </row>
    <row r="58" spans="1:5" ht="12.75">
      <c r="A58" s="20" t="s">
        <v>79</v>
      </c>
      <c r="B58" s="131" t="s">
        <v>124</v>
      </c>
      <c r="C58" s="141">
        <v>3038</v>
      </c>
      <c r="D58" s="58">
        <v>894824</v>
      </c>
      <c r="E58" s="368">
        <f>SUM(D58+D59)</f>
        <v>994824</v>
      </c>
    </row>
    <row r="59" spans="1:5" ht="12.75">
      <c r="A59" s="16" t="s">
        <v>109</v>
      </c>
      <c r="B59" s="133" t="s">
        <v>124</v>
      </c>
      <c r="C59" s="146">
        <v>3109</v>
      </c>
      <c r="D59" s="70">
        <v>100000</v>
      </c>
      <c r="E59" s="419"/>
    </row>
    <row r="60" spans="1:5" ht="12.75">
      <c r="A60" s="21" t="s">
        <v>80</v>
      </c>
      <c r="B60" s="130" t="s">
        <v>124</v>
      </c>
      <c r="C60" s="140">
        <v>3039</v>
      </c>
      <c r="D60" s="52">
        <v>273048</v>
      </c>
      <c r="E60" s="372">
        <f>SUM(D60+D61+D62)</f>
        <v>398633</v>
      </c>
    </row>
    <row r="61" spans="1:5" ht="12.75">
      <c r="A61" s="28" t="s">
        <v>109</v>
      </c>
      <c r="B61" s="150" t="s">
        <v>124</v>
      </c>
      <c r="C61" s="166">
        <v>3110</v>
      </c>
      <c r="D61" s="240">
        <v>92745</v>
      </c>
      <c r="E61" s="386"/>
    </row>
    <row r="62" spans="1:5" ht="12.75">
      <c r="A62" s="28" t="s">
        <v>109</v>
      </c>
      <c r="B62" s="234" t="s">
        <v>124</v>
      </c>
      <c r="C62" s="166">
        <v>3120</v>
      </c>
      <c r="D62" s="240">
        <v>32840</v>
      </c>
      <c r="E62" s="419"/>
    </row>
    <row r="63" spans="1:8" ht="15">
      <c r="A63" s="167" t="s">
        <v>113</v>
      </c>
      <c r="B63" s="149" t="s">
        <v>124</v>
      </c>
      <c r="C63" s="141">
        <v>3040</v>
      </c>
      <c r="D63" s="168">
        <v>416145</v>
      </c>
      <c r="E63" s="368">
        <f>SUM(D63+D64)</f>
        <v>516145</v>
      </c>
      <c r="H63" s="4"/>
    </row>
    <row r="64" spans="1:8" ht="15">
      <c r="A64" s="235"/>
      <c r="B64" s="133" t="s">
        <v>124</v>
      </c>
      <c r="C64" s="146">
        <v>3111</v>
      </c>
      <c r="D64" s="236">
        <v>100000</v>
      </c>
      <c r="E64" s="419"/>
      <c r="H64" s="4"/>
    </row>
    <row r="65" spans="1:5" ht="15">
      <c r="A65" s="23" t="s">
        <v>82</v>
      </c>
      <c r="B65" s="130" t="s">
        <v>124</v>
      </c>
      <c r="C65" s="140">
        <v>3041</v>
      </c>
      <c r="D65" s="52">
        <v>486344</v>
      </c>
      <c r="E65" s="372">
        <f>SUM(D65+D66)</f>
        <v>586321</v>
      </c>
    </row>
    <row r="66" spans="1:5" ht="15">
      <c r="A66" s="25" t="s">
        <v>109</v>
      </c>
      <c r="B66" s="169" t="s">
        <v>124</v>
      </c>
      <c r="C66" s="145">
        <v>3112</v>
      </c>
      <c r="D66" s="55">
        <v>99977</v>
      </c>
      <c r="E66" s="419"/>
    </row>
    <row r="67" spans="1:5" ht="12.75">
      <c r="A67" s="35" t="s">
        <v>83</v>
      </c>
      <c r="B67" s="135" t="s">
        <v>124</v>
      </c>
      <c r="C67" s="144">
        <v>3042</v>
      </c>
      <c r="D67" s="63">
        <v>1299349</v>
      </c>
      <c r="E67" s="37">
        <f>SUM(D67)</f>
        <v>1299349</v>
      </c>
    </row>
    <row r="68" spans="1:5" ht="12.75">
      <c r="A68" s="21" t="s">
        <v>84</v>
      </c>
      <c r="B68" s="130" t="s">
        <v>124</v>
      </c>
      <c r="C68" s="140">
        <v>3043</v>
      </c>
      <c r="D68" s="52">
        <v>266337</v>
      </c>
      <c r="E68" s="112">
        <f>SUM(D68)</f>
        <v>266337</v>
      </c>
    </row>
    <row r="69" spans="1:5" ht="12.75">
      <c r="A69" s="35" t="s">
        <v>85</v>
      </c>
      <c r="B69" s="135" t="s">
        <v>124</v>
      </c>
      <c r="C69" s="144">
        <v>3044</v>
      </c>
      <c r="D69" s="63">
        <v>274859</v>
      </c>
      <c r="E69" s="37">
        <f>SUM(D69)</f>
        <v>274859</v>
      </c>
    </row>
    <row r="70" spans="1:5" ht="12.75">
      <c r="A70" s="21" t="s">
        <v>86</v>
      </c>
      <c r="B70" s="130" t="s">
        <v>124</v>
      </c>
      <c r="C70" s="140">
        <v>3045</v>
      </c>
      <c r="D70" s="52">
        <v>353060</v>
      </c>
      <c r="E70" s="377">
        <f>SUM(D70+D71)</f>
        <v>453060</v>
      </c>
    </row>
    <row r="71" spans="1:5" ht="12.75">
      <c r="A71" s="11" t="s">
        <v>109</v>
      </c>
      <c r="B71" s="152" t="s">
        <v>124</v>
      </c>
      <c r="C71" s="155">
        <v>3113</v>
      </c>
      <c r="D71" s="215">
        <v>100000</v>
      </c>
      <c r="E71" s="377"/>
    </row>
    <row r="72" spans="1:5" ht="12.75">
      <c r="A72" s="20" t="s">
        <v>87</v>
      </c>
      <c r="B72" s="131" t="s">
        <v>124</v>
      </c>
      <c r="C72" s="141">
        <v>3046</v>
      </c>
      <c r="D72" s="58">
        <v>411777</v>
      </c>
      <c r="E72" s="368">
        <f>SUM(D72+D73)</f>
        <v>494884</v>
      </c>
    </row>
    <row r="73" spans="1:5" ht="12.75">
      <c r="A73" s="16" t="s">
        <v>109</v>
      </c>
      <c r="B73" s="133" t="s">
        <v>124</v>
      </c>
      <c r="C73" s="146">
        <v>3114</v>
      </c>
      <c r="D73" s="232">
        <v>83107</v>
      </c>
      <c r="E73" s="419"/>
    </row>
    <row r="74" spans="1:5" ht="12.75">
      <c r="A74" s="21" t="s">
        <v>88</v>
      </c>
      <c r="B74" s="130" t="s">
        <v>124</v>
      </c>
      <c r="C74" s="140">
        <v>3047</v>
      </c>
      <c r="D74" s="52">
        <v>702971</v>
      </c>
      <c r="E74" s="377">
        <f>SUM(D74+D75)</f>
        <v>1229650</v>
      </c>
    </row>
    <row r="75" spans="1:5" ht="12.75">
      <c r="A75" s="28" t="s">
        <v>114</v>
      </c>
      <c r="B75" s="150" t="s">
        <v>124</v>
      </c>
      <c r="C75" s="166">
        <v>3061</v>
      </c>
      <c r="D75" s="240">
        <v>526679</v>
      </c>
      <c r="E75" s="377"/>
    </row>
    <row r="76" spans="1:5" ht="12.75">
      <c r="A76" s="35" t="s">
        <v>89</v>
      </c>
      <c r="B76" s="135" t="s">
        <v>124</v>
      </c>
      <c r="C76" s="144">
        <v>3048</v>
      </c>
      <c r="D76" s="63">
        <v>247015</v>
      </c>
      <c r="E76" s="37">
        <f aca="true" t="shared" si="1" ref="E76:E81">SUM(D76)</f>
        <v>247015</v>
      </c>
    </row>
    <row r="77" spans="1:5" ht="12.75">
      <c r="A77" s="21" t="s">
        <v>90</v>
      </c>
      <c r="B77" s="130" t="s">
        <v>124</v>
      </c>
      <c r="C77" s="140">
        <v>3049</v>
      </c>
      <c r="D77" s="52">
        <v>262073</v>
      </c>
      <c r="E77" s="113">
        <f t="shared" si="1"/>
        <v>262073</v>
      </c>
    </row>
    <row r="78" spans="1:5" ht="12.75">
      <c r="A78" s="20" t="s">
        <v>91</v>
      </c>
      <c r="B78" s="131" t="s">
        <v>124</v>
      </c>
      <c r="C78" s="141">
        <v>3050</v>
      </c>
      <c r="D78" s="58">
        <v>824774</v>
      </c>
      <c r="E78" s="207">
        <f t="shared" si="1"/>
        <v>824774</v>
      </c>
    </row>
    <row r="79" spans="1:5" ht="12.75">
      <c r="A79" s="21" t="s">
        <v>92</v>
      </c>
      <c r="B79" s="130" t="s">
        <v>124</v>
      </c>
      <c r="C79" s="140">
        <v>3051</v>
      </c>
      <c r="D79" s="52">
        <v>625895</v>
      </c>
      <c r="E79" s="112">
        <f t="shared" si="1"/>
        <v>625895</v>
      </c>
    </row>
    <row r="80" spans="1:8" ht="12.75">
      <c r="A80" s="35" t="s">
        <v>93</v>
      </c>
      <c r="B80" s="135" t="s">
        <v>124</v>
      </c>
      <c r="C80" s="144">
        <v>3052</v>
      </c>
      <c r="D80" s="63">
        <v>270333</v>
      </c>
      <c r="E80" s="37">
        <f t="shared" si="1"/>
        <v>270333</v>
      </c>
      <c r="F80" s="4"/>
      <c r="H80" s="4"/>
    </row>
    <row r="81" spans="1:10" ht="12.75">
      <c r="A81" s="19" t="s">
        <v>103</v>
      </c>
      <c r="B81" s="134" t="s">
        <v>124</v>
      </c>
      <c r="C81" s="143">
        <v>3053</v>
      </c>
      <c r="D81" s="66">
        <v>250117</v>
      </c>
      <c r="E81" s="41">
        <f t="shared" si="1"/>
        <v>250117</v>
      </c>
      <c r="F81" s="30"/>
      <c r="J81" s="30"/>
    </row>
    <row r="82" spans="1:5" ht="12.75">
      <c r="A82" s="224" t="s">
        <v>34</v>
      </c>
      <c r="B82" s="225"/>
      <c r="C82" s="225"/>
      <c r="D82" s="226">
        <f>SUM(D55:D81)</f>
        <v>12940165</v>
      </c>
      <c r="E82" s="227"/>
    </row>
    <row r="83" spans="1:10" ht="12.75">
      <c r="A83" s="17" t="s">
        <v>45</v>
      </c>
      <c r="B83" s="138" t="s">
        <v>124</v>
      </c>
      <c r="C83" s="147">
        <v>3054</v>
      </c>
      <c r="D83" s="73">
        <v>42000</v>
      </c>
      <c r="E83" s="379">
        <f>SUM(D83+D84)</f>
        <v>114338</v>
      </c>
      <c r="F83" s="30"/>
      <c r="H83" s="110"/>
      <c r="J83" s="109"/>
    </row>
    <row r="84" spans="1:10" ht="12.75">
      <c r="A84" s="105" t="s">
        <v>35</v>
      </c>
      <c r="B84" s="152" t="s">
        <v>124</v>
      </c>
      <c r="C84" s="155">
        <v>3055</v>
      </c>
      <c r="D84" s="83">
        <v>72338</v>
      </c>
      <c r="E84" s="422"/>
      <c r="J84" s="1"/>
    </row>
    <row r="85" spans="1:10" ht="12.75">
      <c r="A85" s="31" t="s">
        <v>36</v>
      </c>
      <c r="B85" s="153" t="s">
        <v>124</v>
      </c>
      <c r="C85" s="156">
        <v>3056</v>
      </c>
      <c r="D85" s="88">
        <v>122000</v>
      </c>
      <c r="E85" s="426"/>
      <c r="J85" s="1"/>
    </row>
    <row r="86" spans="1:10" ht="12.75">
      <c r="A86" s="107" t="s">
        <v>107</v>
      </c>
      <c r="B86" s="154" t="s">
        <v>124</v>
      </c>
      <c r="C86" s="157">
        <v>3057</v>
      </c>
      <c r="D86" s="91">
        <v>1787752</v>
      </c>
      <c r="E86" s="427"/>
      <c r="J86" s="1"/>
    </row>
    <row r="87" spans="1:10" ht="12.75">
      <c r="A87" s="107" t="s">
        <v>109</v>
      </c>
      <c r="B87" s="172" t="s">
        <v>124</v>
      </c>
      <c r="C87" s="157">
        <v>3115</v>
      </c>
      <c r="D87" s="241">
        <v>100000</v>
      </c>
      <c r="E87" s="427">
        <f>SUM(D85+D86+D87+D88)</f>
        <v>2084559</v>
      </c>
      <c r="J87" s="109"/>
    </row>
    <row r="88" spans="1:10" ht="12.75">
      <c r="A88" s="107" t="s">
        <v>109</v>
      </c>
      <c r="B88" s="172" t="s">
        <v>124</v>
      </c>
      <c r="C88" s="157">
        <v>3124</v>
      </c>
      <c r="D88" s="241">
        <v>74807</v>
      </c>
      <c r="E88" s="419"/>
      <c r="J88" s="109"/>
    </row>
    <row r="89" spans="1:10" ht="12.75">
      <c r="A89" s="15" t="s">
        <v>37</v>
      </c>
      <c r="B89" s="134" t="s">
        <v>124</v>
      </c>
      <c r="C89" s="143">
        <v>3058</v>
      </c>
      <c r="D89" s="66">
        <v>258184</v>
      </c>
      <c r="E89" s="33">
        <f>SUM(D89)</f>
        <v>258184</v>
      </c>
      <c r="F89" s="110"/>
      <c r="J89" s="109"/>
    </row>
    <row r="90" spans="1:10" ht="12.75">
      <c r="A90" s="224" t="s">
        <v>38</v>
      </c>
      <c r="B90" s="225"/>
      <c r="C90" s="225"/>
      <c r="D90" s="226">
        <f>SUM(D83:D89)</f>
        <v>2457081</v>
      </c>
      <c r="E90" s="228"/>
      <c r="J90" s="109"/>
    </row>
    <row r="91" spans="1:5" ht="12.75">
      <c r="A91" s="20" t="s">
        <v>94</v>
      </c>
      <c r="B91" s="131" t="s">
        <v>124</v>
      </c>
      <c r="C91" s="158">
        <v>3059</v>
      </c>
      <c r="D91" s="58">
        <v>1345957</v>
      </c>
      <c r="E91" s="206">
        <f>SUM(D91)</f>
        <v>1345957</v>
      </c>
    </row>
    <row r="92" spans="1:5" ht="12.75">
      <c r="A92" s="21" t="s">
        <v>95</v>
      </c>
      <c r="B92" s="130" t="s">
        <v>124</v>
      </c>
      <c r="C92" s="159">
        <v>3060</v>
      </c>
      <c r="D92" s="52">
        <v>2165234</v>
      </c>
      <c r="E92" s="379">
        <f>SUM(D92+D93)</f>
        <v>2265234</v>
      </c>
    </row>
    <row r="93" spans="1:5" ht="12.75">
      <c r="A93" s="28" t="s">
        <v>109</v>
      </c>
      <c r="B93" s="237" t="s">
        <v>124</v>
      </c>
      <c r="C93" s="242">
        <v>3116</v>
      </c>
      <c r="D93" s="76">
        <v>100000</v>
      </c>
      <c r="E93" s="419"/>
    </row>
    <row r="94" spans="1:5" ht="12.75">
      <c r="A94" s="20" t="s">
        <v>125</v>
      </c>
      <c r="B94" s="131" t="s">
        <v>124</v>
      </c>
      <c r="C94" s="158">
        <v>3061</v>
      </c>
      <c r="D94" s="58">
        <v>526679</v>
      </c>
      <c r="E94" s="208"/>
    </row>
    <row r="95" spans="1:5" ht="12.75">
      <c r="A95" s="21" t="s">
        <v>104</v>
      </c>
      <c r="B95" s="130" t="s">
        <v>124</v>
      </c>
      <c r="C95" s="159">
        <v>3062</v>
      </c>
      <c r="D95" s="52">
        <v>1814115</v>
      </c>
      <c r="E95" s="381">
        <f>SUM(D95+D96)</f>
        <v>1914115</v>
      </c>
    </row>
    <row r="96" spans="1:10" ht="12.75">
      <c r="A96" s="28" t="s">
        <v>109</v>
      </c>
      <c r="B96" s="150" t="s">
        <v>124</v>
      </c>
      <c r="C96" s="171">
        <v>3117</v>
      </c>
      <c r="D96" s="240">
        <v>100000</v>
      </c>
      <c r="E96" s="424"/>
      <c r="J96" s="4"/>
    </row>
    <row r="97" spans="1:5" ht="12.75">
      <c r="A97" s="229" t="s">
        <v>43</v>
      </c>
      <c r="B97" s="225"/>
      <c r="C97" s="225"/>
      <c r="D97" s="226">
        <f>SUM(D91:D96)</f>
        <v>6051985</v>
      </c>
      <c r="E97" s="228"/>
    </row>
    <row r="98" spans="1:5" ht="12.75">
      <c r="A98" s="35" t="s">
        <v>126</v>
      </c>
      <c r="B98" s="135" t="s">
        <v>124</v>
      </c>
      <c r="C98" s="161">
        <v>3063</v>
      </c>
      <c r="D98" s="63">
        <v>81846</v>
      </c>
      <c r="E98" s="37"/>
    </row>
    <row r="99" spans="1:5" ht="12.75">
      <c r="A99" s="15" t="s">
        <v>39</v>
      </c>
      <c r="B99" s="134" t="s">
        <v>124</v>
      </c>
      <c r="C99" s="162">
        <v>3064</v>
      </c>
      <c r="D99" s="66">
        <v>123262</v>
      </c>
      <c r="E99" s="33">
        <f>SUM(D99)</f>
        <v>123262</v>
      </c>
    </row>
    <row r="100" spans="1:5" ht="12.75">
      <c r="A100" s="35" t="s">
        <v>127</v>
      </c>
      <c r="B100" s="135" t="s">
        <v>124</v>
      </c>
      <c r="C100" s="161">
        <v>3065</v>
      </c>
      <c r="D100" s="63">
        <v>89600</v>
      </c>
      <c r="E100" s="37"/>
    </row>
    <row r="101" spans="1:6" ht="13.5" thickBot="1">
      <c r="A101" s="106" t="s">
        <v>41</v>
      </c>
      <c r="B101" s="160" t="s">
        <v>124</v>
      </c>
      <c r="C101" s="163">
        <v>3066</v>
      </c>
      <c r="D101" s="95">
        <v>138053</v>
      </c>
      <c r="E101" s="164">
        <f>SUM(D101)</f>
        <v>138053</v>
      </c>
      <c r="F101" s="110"/>
    </row>
    <row r="102" spans="4:5" ht="14.25">
      <c r="D102" s="211">
        <f>SUM(D98:D101)</f>
        <v>432761</v>
      </c>
      <c r="E102" s="30"/>
    </row>
    <row r="103" ht="14.25">
      <c r="A103" s="2"/>
    </row>
    <row r="104" spans="3:4" ht="12.75">
      <c r="C104" s="7"/>
      <c r="D104" s="117"/>
    </row>
    <row r="105" spans="3:4" ht="12.75">
      <c r="C105" s="7"/>
      <c r="D105" s="7"/>
    </row>
    <row r="111" ht="12.75">
      <c r="D111" s="3"/>
    </row>
    <row r="112" ht="12.75">
      <c r="D112" s="3"/>
    </row>
    <row r="113" spans="1:4" ht="12.75">
      <c r="A113" s="4"/>
      <c r="D113" s="3"/>
    </row>
  </sheetData>
  <sheetProtection/>
  <mergeCells count="28">
    <mergeCell ref="A1:E1"/>
    <mergeCell ref="B2:C2"/>
    <mergeCell ref="E13:E14"/>
    <mergeCell ref="E23:E24"/>
    <mergeCell ref="E30:E31"/>
    <mergeCell ref="E92:E93"/>
    <mergeCell ref="E36:E37"/>
    <mergeCell ref="E45:E47"/>
    <mergeCell ref="E48:E49"/>
    <mergeCell ref="A53:E53"/>
    <mergeCell ref="B54:C54"/>
    <mergeCell ref="E87:E88"/>
    <mergeCell ref="E70:E71"/>
    <mergeCell ref="E72:E73"/>
    <mergeCell ref="E74:E75"/>
    <mergeCell ref="E60:E62"/>
    <mergeCell ref="E63:E64"/>
    <mergeCell ref="E65:E66"/>
    <mergeCell ref="E83:E84"/>
    <mergeCell ref="E85:E86"/>
    <mergeCell ref="E95:E96"/>
    <mergeCell ref="E5:E7"/>
    <mergeCell ref="E8:E9"/>
    <mergeCell ref="E16:E18"/>
    <mergeCell ref="E19:E21"/>
    <mergeCell ref="E25:E26"/>
    <mergeCell ref="E55:E56"/>
    <mergeCell ref="E58:E59"/>
  </mergeCells>
  <printOptions/>
  <pageMargins left="0.7" right="0.7" top="0.75" bottom="0.75" header="0.3" footer="0.3"/>
  <pageSetup horizontalDpi="600" verticalDpi="600" orientation="portrait" scale="91" r:id="rId3"/>
  <rowBreaks count="1" manualBreakCount="1">
    <brk id="52" max="4" man="1"/>
  </rowBreaks>
  <legacyDrawing r:id="rId2"/>
</worksheet>
</file>

<file path=xl/worksheets/sheet8.xml><?xml version="1.0" encoding="utf-8"?>
<worksheet xmlns="http://schemas.openxmlformats.org/spreadsheetml/2006/main" xmlns:r="http://schemas.openxmlformats.org/officeDocument/2006/relationships">
  <sheetPr>
    <tabColor rgb="FFFFFF00"/>
  </sheetPr>
  <dimension ref="A1:J105"/>
  <sheetViews>
    <sheetView showGridLines="0" zoomScalePageLayoutView="0" workbookViewId="0" topLeftCell="A19">
      <selection activeCell="G43" sqref="G43"/>
    </sheetView>
  </sheetViews>
  <sheetFormatPr defaultColWidth="9.140625" defaultRowHeight="12.75"/>
  <cols>
    <col min="1" max="1" width="51.00390625" style="0" customWidth="1"/>
    <col min="2" max="2" width="4.7109375" style="0" bestFit="1" customWidth="1"/>
    <col min="3" max="3" width="5.7109375" style="0" customWidth="1"/>
    <col min="4" max="4" width="11.140625" style="0" bestFit="1" customWidth="1"/>
    <col min="5" max="5" width="24.8515625" style="0" customWidth="1"/>
    <col min="6" max="6" width="11.140625" style="0" bestFit="1" customWidth="1"/>
    <col min="8" max="8" width="9.00390625" style="0" bestFit="1" customWidth="1"/>
    <col min="10" max="10" width="11.7109375" style="0" bestFit="1" customWidth="1"/>
  </cols>
  <sheetData>
    <row r="1" spans="1:8" ht="19.5" customHeight="1" thickBot="1">
      <c r="A1" s="428" t="s">
        <v>123</v>
      </c>
      <c r="B1" s="429"/>
      <c r="C1" s="429"/>
      <c r="D1" s="429"/>
      <c r="E1" s="430"/>
      <c r="G1" s="124"/>
      <c r="H1" s="4"/>
    </row>
    <row r="2" spans="1:8" ht="44.25" customHeight="1" thickBot="1">
      <c r="A2" s="185" t="s">
        <v>46</v>
      </c>
      <c r="B2" s="431" t="s">
        <v>99</v>
      </c>
      <c r="C2" s="432"/>
      <c r="D2" s="186" t="s">
        <v>47</v>
      </c>
      <c r="E2" s="187" t="s">
        <v>100</v>
      </c>
      <c r="F2" s="212">
        <f>SUM(D49+D76)</f>
        <v>44533609</v>
      </c>
      <c r="G2" s="125"/>
      <c r="H2" s="4"/>
    </row>
    <row r="3" spans="1:7" ht="12.75">
      <c r="A3" s="127" t="s">
        <v>48</v>
      </c>
      <c r="B3" s="194" t="s">
        <v>124</v>
      </c>
      <c r="C3" s="139">
        <v>3001</v>
      </c>
      <c r="D3" s="128">
        <v>244908</v>
      </c>
      <c r="E3" s="114">
        <f>SUM(D3)</f>
        <v>244908</v>
      </c>
      <c r="G3" s="126"/>
    </row>
    <row r="4" spans="1:8" ht="12.75">
      <c r="A4" s="5" t="s">
        <v>49</v>
      </c>
      <c r="B4" s="130" t="s">
        <v>124</v>
      </c>
      <c r="C4" s="140">
        <v>3002</v>
      </c>
      <c r="D4" s="52">
        <v>1242906</v>
      </c>
      <c r="E4" s="129">
        <f>SUM(D4)</f>
        <v>1242906</v>
      </c>
      <c r="G4" s="124"/>
      <c r="H4" s="4"/>
    </row>
    <row r="5" spans="1:5" ht="12.75">
      <c r="A5" s="12" t="s">
        <v>106</v>
      </c>
      <c r="B5" s="131" t="s">
        <v>124</v>
      </c>
      <c r="C5" s="141">
        <v>3003</v>
      </c>
      <c r="D5" s="58">
        <v>1201</v>
      </c>
      <c r="E5" s="373">
        <f>SUM(D5+D6)</f>
        <v>238748</v>
      </c>
    </row>
    <row r="6" spans="1:5" ht="12.75">
      <c r="A6" s="13"/>
      <c r="B6" s="132" t="s">
        <v>124</v>
      </c>
      <c r="C6" s="142">
        <v>3014</v>
      </c>
      <c r="D6" s="61">
        <v>237547</v>
      </c>
      <c r="E6" s="433"/>
    </row>
    <row r="7" spans="1:5" ht="12.75">
      <c r="A7" s="5" t="s">
        <v>50</v>
      </c>
      <c r="B7" s="130" t="s">
        <v>124</v>
      </c>
      <c r="C7" s="140">
        <v>3004</v>
      </c>
      <c r="D7" s="52">
        <v>239788</v>
      </c>
      <c r="E7" s="111">
        <f>SUM(D7)</f>
        <v>239788</v>
      </c>
    </row>
    <row r="8" spans="1:5" ht="12.75">
      <c r="A8" s="12" t="s">
        <v>51</v>
      </c>
      <c r="B8" s="131" t="s">
        <v>124</v>
      </c>
      <c r="C8" s="141">
        <v>3005</v>
      </c>
      <c r="D8" s="58">
        <v>331568</v>
      </c>
      <c r="E8" s="40"/>
    </row>
    <row r="9" spans="1:5" ht="12.75">
      <c r="A9" s="16" t="s">
        <v>109</v>
      </c>
      <c r="B9" s="133" t="s">
        <v>124</v>
      </c>
      <c r="C9" s="165">
        <v>4501</v>
      </c>
      <c r="D9" s="195"/>
      <c r="E9" s="96">
        <f>SUM(D8+D9)</f>
        <v>331568</v>
      </c>
    </row>
    <row r="10" spans="1:5" ht="15">
      <c r="A10" s="15" t="s">
        <v>52</v>
      </c>
      <c r="B10" s="134" t="s">
        <v>124</v>
      </c>
      <c r="C10" s="143">
        <v>3006</v>
      </c>
      <c r="D10" s="66">
        <v>239173</v>
      </c>
      <c r="E10" s="38">
        <f>SUM(D10)</f>
        <v>239173</v>
      </c>
    </row>
    <row r="11" spans="1:5" ht="12.75">
      <c r="A11" s="36" t="s">
        <v>105</v>
      </c>
      <c r="B11" s="135" t="s">
        <v>124</v>
      </c>
      <c r="C11" s="144">
        <v>3007</v>
      </c>
      <c r="D11" s="63">
        <v>780601</v>
      </c>
      <c r="E11" s="37">
        <f>SUM(D11)</f>
        <v>780601</v>
      </c>
    </row>
    <row r="12" spans="1:5" ht="12.75">
      <c r="A12" s="5" t="s">
        <v>40</v>
      </c>
      <c r="B12" s="130" t="s">
        <v>124</v>
      </c>
      <c r="C12" s="140">
        <v>3008</v>
      </c>
      <c r="D12" s="52">
        <v>46966</v>
      </c>
      <c r="E12" s="372">
        <f>SUM(D12+D13)</f>
        <v>46966</v>
      </c>
    </row>
    <row r="13" spans="1:5" ht="12.75">
      <c r="A13" s="6" t="s">
        <v>119</v>
      </c>
      <c r="B13" s="136" t="s">
        <v>124</v>
      </c>
      <c r="C13" s="145">
        <v>3065</v>
      </c>
      <c r="D13" s="196"/>
      <c r="E13" s="419"/>
    </row>
    <row r="14" spans="1:5" ht="12.75">
      <c r="A14" s="36" t="s">
        <v>53</v>
      </c>
      <c r="B14" s="135" t="s">
        <v>124</v>
      </c>
      <c r="C14" s="144">
        <v>3009</v>
      </c>
      <c r="D14" s="63">
        <v>262422</v>
      </c>
      <c r="E14" s="37">
        <f>SUM(D14)</f>
        <v>262422</v>
      </c>
    </row>
    <row r="15" spans="1:5" ht="12.75">
      <c r="A15" s="5" t="s">
        <v>54</v>
      </c>
      <c r="B15" s="130" t="s">
        <v>124</v>
      </c>
      <c r="C15" s="140">
        <v>3010</v>
      </c>
      <c r="D15" s="52">
        <v>1702065</v>
      </c>
      <c r="E15" s="111">
        <f>SUM(D15)</f>
        <v>1702065</v>
      </c>
    </row>
    <row r="16" spans="1:5" ht="12.75">
      <c r="A16" s="116" t="s">
        <v>55</v>
      </c>
      <c r="B16" s="131" t="s">
        <v>124</v>
      </c>
      <c r="C16" s="141">
        <v>3011</v>
      </c>
      <c r="D16" s="58">
        <v>240513</v>
      </c>
      <c r="E16" s="40"/>
    </row>
    <row r="17" spans="1:5" ht="12.75">
      <c r="A17" s="26" t="s">
        <v>109</v>
      </c>
      <c r="B17" s="137" t="s">
        <v>124</v>
      </c>
      <c r="C17" s="142">
        <v>4502</v>
      </c>
      <c r="D17" s="197"/>
      <c r="E17" s="118">
        <f>SUM(D17+D16)</f>
        <v>240513</v>
      </c>
    </row>
    <row r="18" spans="1:5" ht="12.75">
      <c r="A18" s="5" t="s">
        <v>56</v>
      </c>
      <c r="B18" s="130" t="s">
        <v>124</v>
      </c>
      <c r="C18" s="140">
        <v>3012</v>
      </c>
      <c r="D18" s="52">
        <v>247041</v>
      </c>
      <c r="E18" s="434">
        <f>SUM(D18+D19)</f>
        <v>247041</v>
      </c>
    </row>
    <row r="19" spans="1:5" ht="12.75">
      <c r="A19" s="11" t="s">
        <v>109</v>
      </c>
      <c r="B19" s="136" t="s">
        <v>124</v>
      </c>
      <c r="C19" s="155">
        <v>4503</v>
      </c>
      <c r="D19" s="198"/>
      <c r="E19" s="434"/>
    </row>
    <row r="20" spans="1:5" ht="12.75">
      <c r="A20" s="12" t="s">
        <v>57</v>
      </c>
      <c r="B20" s="131" t="s">
        <v>124</v>
      </c>
      <c r="C20" s="141">
        <v>3013</v>
      </c>
      <c r="D20" s="58">
        <v>287570</v>
      </c>
      <c r="E20" s="373">
        <f>SUM(D20+D21)</f>
        <v>287570</v>
      </c>
    </row>
    <row r="21" spans="1:5" ht="12.75">
      <c r="A21" s="16" t="s">
        <v>115</v>
      </c>
      <c r="B21" s="133" t="s">
        <v>124</v>
      </c>
      <c r="C21" s="146">
        <v>3063</v>
      </c>
      <c r="D21" s="195"/>
      <c r="E21" s="374"/>
    </row>
    <row r="22" spans="1:5" ht="12.75">
      <c r="A22" s="17" t="s">
        <v>58</v>
      </c>
      <c r="B22" s="138" t="s">
        <v>124</v>
      </c>
      <c r="C22" s="147">
        <v>3015</v>
      </c>
      <c r="D22" s="73">
        <v>1366988</v>
      </c>
      <c r="E22" s="39">
        <f>SUM(D22)</f>
        <v>1366988</v>
      </c>
    </row>
    <row r="23" spans="1:5" ht="12.75">
      <c r="A23" s="12" t="s">
        <v>59</v>
      </c>
      <c r="B23" s="131" t="s">
        <v>124</v>
      </c>
      <c r="C23" s="141">
        <v>3016</v>
      </c>
      <c r="D23" s="58">
        <v>276396</v>
      </c>
      <c r="E23" s="190">
        <f>SUM(D23)</f>
        <v>276396</v>
      </c>
    </row>
    <row r="24" spans="1:10" ht="12.75">
      <c r="A24" s="5" t="s">
        <v>60</v>
      </c>
      <c r="B24" s="130" t="s">
        <v>124</v>
      </c>
      <c r="C24" s="140">
        <v>3018</v>
      </c>
      <c r="D24" s="52">
        <v>238866</v>
      </c>
      <c r="E24" s="111">
        <f>SUM(D24)</f>
        <v>238866</v>
      </c>
      <c r="J24" s="173"/>
    </row>
    <row r="25" spans="1:5" ht="12.75">
      <c r="A25" s="12" t="s">
        <v>61</v>
      </c>
      <c r="B25" s="131" t="s">
        <v>124</v>
      </c>
      <c r="C25" s="141">
        <v>3019</v>
      </c>
      <c r="D25" s="58">
        <v>295804</v>
      </c>
      <c r="E25" s="40"/>
    </row>
    <row r="26" spans="1:5" ht="12.75">
      <c r="A26" s="22"/>
      <c r="B26" s="133" t="s">
        <v>124</v>
      </c>
      <c r="C26" s="146">
        <v>4505</v>
      </c>
      <c r="D26" s="195"/>
      <c r="E26" s="96">
        <f>SUM(D25+D26)</f>
        <v>295804</v>
      </c>
    </row>
    <row r="27" spans="1:5" ht="12.75">
      <c r="A27" s="15" t="s">
        <v>62</v>
      </c>
      <c r="B27" s="134" t="s">
        <v>124</v>
      </c>
      <c r="C27" s="143">
        <v>3020</v>
      </c>
      <c r="D27" s="66">
        <v>722334</v>
      </c>
      <c r="E27" s="38">
        <f>SUM(D27)</f>
        <v>722334</v>
      </c>
    </row>
    <row r="28" spans="1:5" ht="12.75">
      <c r="A28" s="36" t="s">
        <v>64</v>
      </c>
      <c r="B28" s="135" t="s">
        <v>124</v>
      </c>
      <c r="C28" s="144">
        <v>3021</v>
      </c>
      <c r="D28" s="63">
        <v>5572535</v>
      </c>
      <c r="E28" s="40">
        <f>SUM(D28)</f>
        <v>5572535</v>
      </c>
    </row>
    <row r="29" spans="1:5" ht="12.75">
      <c r="A29" s="15" t="s">
        <v>63</v>
      </c>
      <c r="B29" s="134" t="s">
        <v>124</v>
      </c>
      <c r="C29" s="143">
        <v>3022</v>
      </c>
      <c r="D29" s="66">
        <v>6035126</v>
      </c>
      <c r="E29" s="38">
        <f>SUM(D29)</f>
        <v>6035126</v>
      </c>
    </row>
    <row r="30" spans="1:5" ht="12.75">
      <c r="A30" s="36" t="s">
        <v>65</v>
      </c>
      <c r="B30" s="135" t="s">
        <v>124</v>
      </c>
      <c r="C30" s="144">
        <v>3023</v>
      </c>
      <c r="D30" s="63">
        <v>256114</v>
      </c>
      <c r="E30" s="37">
        <f>SUM(D30)</f>
        <v>256114</v>
      </c>
    </row>
    <row r="31" spans="1:5" ht="12.75">
      <c r="A31" s="5" t="s">
        <v>66</v>
      </c>
      <c r="B31" s="130" t="s">
        <v>124</v>
      </c>
      <c r="C31" s="140">
        <v>3024</v>
      </c>
      <c r="D31" s="52">
        <v>247507</v>
      </c>
      <c r="E31" s="112">
        <f>SUM(D31)</f>
        <v>247507</v>
      </c>
    </row>
    <row r="32" spans="1:5" ht="12.75">
      <c r="A32" s="12" t="s">
        <v>33</v>
      </c>
      <c r="B32" s="131" t="s">
        <v>124</v>
      </c>
      <c r="C32" s="141">
        <v>3017</v>
      </c>
      <c r="D32" s="210">
        <v>501546</v>
      </c>
      <c r="E32" s="368">
        <f>SUM(D32+D33)</f>
        <v>501546</v>
      </c>
    </row>
    <row r="33" spans="1:5" ht="15">
      <c r="A33" s="16"/>
      <c r="B33" s="133" t="s">
        <v>124</v>
      </c>
      <c r="C33" s="146">
        <v>4504</v>
      </c>
      <c r="D33" s="200"/>
      <c r="E33" s="375"/>
    </row>
    <row r="34" spans="1:5" ht="12.75">
      <c r="A34" s="15" t="s">
        <v>67</v>
      </c>
      <c r="B34" s="134" t="s">
        <v>124</v>
      </c>
      <c r="C34" s="143">
        <v>3025</v>
      </c>
      <c r="D34" s="66">
        <v>458317</v>
      </c>
      <c r="E34" s="38">
        <f>SUM(D34)</f>
        <v>458317</v>
      </c>
    </row>
    <row r="35" spans="1:5" ht="15">
      <c r="A35" s="35" t="s">
        <v>68</v>
      </c>
      <c r="B35" s="135" t="s">
        <v>124</v>
      </c>
      <c r="C35" s="144">
        <v>3026</v>
      </c>
      <c r="D35" s="63">
        <v>240513</v>
      </c>
      <c r="E35" s="37">
        <f>SUM(D35)</f>
        <v>240513</v>
      </c>
    </row>
    <row r="36" spans="1:5" ht="12.75">
      <c r="A36" s="19" t="s">
        <v>69</v>
      </c>
      <c r="B36" s="134" t="s">
        <v>124</v>
      </c>
      <c r="C36" s="143">
        <v>3027</v>
      </c>
      <c r="D36" s="66">
        <v>459218</v>
      </c>
      <c r="E36" s="38">
        <f>SUM(D36)</f>
        <v>459218</v>
      </c>
    </row>
    <row r="37" spans="1:5" ht="12.75">
      <c r="A37" s="20" t="s">
        <v>70</v>
      </c>
      <c r="B37" s="131" t="s">
        <v>124</v>
      </c>
      <c r="C37" s="141">
        <v>3028</v>
      </c>
      <c r="D37" s="58">
        <v>263376</v>
      </c>
      <c r="E37" s="433">
        <f>SUM(D37+D38)</f>
        <v>263376</v>
      </c>
    </row>
    <row r="38" spans="1:5" ht="12.75">
      <c r="A38" s="26" t="s">
        <v>109</v>
      </c>
      <c r="B38" s="132" t="s">
        <v>124</v>
      </c>
      <c r="C38" s="142">
        <v>4506</v>
      </c>
      <c r="D38" s="197"/>
      <c r="E38" s="433"/>
    </row>
    <row r="39" spans="1:5" ht="12.75">
      <c r="A39" s="21" t="s">
        <v>102</v>
      </c>
      <c r="B39" s="130" t="s">
        <v>124</v>
      </c>
      <c r="C39" s="140">
        <v>3029</v>
      </c>
      <c r="D39" s="52">
        <v>248968</v>
      </c>
      <c r="E39" s="113">
        <f>SUM(D39)</f>
        <v>248968</v>
      </c>
    </row>
    <row r="40" spans="1:5" ht="12.75">
      <c r="A40" s="20" t="s">
        <v>71</v>
      </c>
      <c r="B40" s="131" t="s">
        <v>124</v>
      </c>
      <c r="C40" s="141">
        <v>3030</v>
      </c>
      <c r="D40" s="58">
        <v>2508392</v>
      </c>
      <c r="E40" s="192">
        <f>SUM(D40)</f>
        <v>2508392</v>
      </c>
    </row>
    <row r="41" spans="1:5" ht="12.75">
      <c r="A41" s="19" t="s">
        <v>128</v>
      </c>
      <c r="B41" s="134" t="s">
        <v>124</v>
      </c>
      <c r="C41" s="143">
        <v>3031</v>
      </c>
      <c r="D41" s="214">
        <v>306823</v>
      </c>
      <c r="E41" s="38">
        <f>SUM(D41)</f>
        <v>306823</v>
      </c>
    </row>
    <row r="42" spans="1:5" ht="12.75">
      <c r="A42" s="20" t="s">
        <v>73</v>
      </c>
      <c r="B42" s="131" t="s">
        <v>124</v>
      </c>
      <c r="C42" s="141">
        <v>3032</v>
      </c>
      <c r="D42" s="58">
        <v>2386596</v>
      </c>
      <c r="E42" s="425">
        <f>SUM(D42+D43+D30)</f>
        <v>2642710</v>
      </c>
    </row>
    <row r="43" spans="1:5" ht="12.75">
      <c r="A43" s="26" t="s">
        <v>109</v>
      </c>
      <c r="B43" s="132" t="s">
        <v>124</v>
      </c>
      <c r="C43" s="142">
        <v>4507</v>
      </c>
      <c r="D43" s="80"/>
      <c r="E43" s="425"/>
    </row>
    <row r="44" spans="1:5" ht="12.75">
      <c r="A44" s="16" t="s">
        <v>120</v>
      </c>
      <c r="B44" s="133" t="s">
        <v>124</v>
      </c>
      <c r="C44" s="165">
        <v>4516</v>
      </c>
      <c r="D44" s="215"/>
      <c r="E44" s="425"/>
    </row>
    <row r="45" spans="1:5" ht="12.75">
      <c r="A45" s="21" t="s">
        <v>74</v>
      </c>
      <c r="B45" s="130" t="s">
        <v>124</v>
      </c>
      <c r="C45" s="140">
        <v>3033</v>
      </c>
      <c r="D45" s="52">
        <v>1621895</v>
      </c>
      <c r="E45" s="377">
        <f>SUM(D45+D46)</f>
        <v>1621895</v>
      </c>
    </row>
    <row r="46" spans="1:5" ht="12.75">
      <c r="A46" s="11" t="s">
        <v>109</v>
      </c>
      <c r="B46" s="152" t="s">
        <v>124</v>
      </c>
      <c r="C46" s="155">
        <v>4508</v>
      </c>
      <c r="D46" s="83"/>
      <c r="E46" s="377"/>
    </row>
    <row r="47" spans="1:5" ht="12.75">
      <c r="A47" s="35" t="s">
        <v>75</v>
      </c>
      <c r="B47" s="135" t="s">
        <v>124</v>
      </c>
      <c r="C47" s="144">
        <v>3034</v>
      </c>
      <c r="D47" s="63">
        <v>245888</v>
      </c>
      <c r="E47" s="37">
        <f>SUM(D47)</f>
        <v>245888</v>
      </c>
    </row>
    <row r="48" spans="1:5" ht="13.5" thickBot="1">
      <c r="A48" s="21" t="s">
        <v>76</v>
      </c>
      <c r="B48" s="130" t="s">
        <v>124</v>
      </c>
      <c r="C48" s="148">
        <v>3035</v>
      </c>
      <c r="D48" s="52">
        <v>2471321</v>
      </c>
      <c r="E48" s="111">
        <f>SUM(D48)</f>
        <v>2471321</v>
      </c>
    </row>
    <row r="49" spans="1:5" ht="13.5" thickBot="1">
      <c r="A49" s="119"/>
      <c r="B49" s="120"/>
      <c r="C49" s="121"/>
      <c r="D49" s="122">
        <f>SUM(D3:D48)</f>
        <v>32828792</v>
      </c>
      <c r="E49" s="123"/>
    </row>
    <row r="50" spans="1:5" ht="18.75" thickBot="1">
      <c r="A50" s="428" t="s">
        <v>123</v>
      </c>
      <c r="B50" s="429"/>
      <c r="C50" s="429"/>
      <c r="D50" s="429"/>
      <c r="E50" s="430"/>
    </row>
    <row r="51" spans="1:5" ht="42" customHeight="1" thickBot="1">
      <c r="A51" s="182" t="s">
        <v>46</v>
      </c>
      <c r="B51" s="435" t="s">
        <v>99</v>
      </c>
      <c r="C51" s="436"/>
      <c r="D51" s="183" t="s">
        <v>47</v>
      </c>
      <c r="E51" s="184" t="s">
        <v>101</v>
      </c>
    </row>
    <row r="52" spans="1:5" ht="12.75">
      <c r="A52" s="35" t="s">
        <v>77</v>
      </c>
      <c r="B52" s="135" t="s">
        <v>124</v>
      </c>
      <c r="C52" s="151">
        <v>3036</v>
      </c>
      <c r="D52" s="63">
        <v>3061110</v>
      </c>
      <c r="E52" s="96">
        <f>SUM(D52)</f>
        <v>3061110</v>
      </c>
    </row>
    <row r="53" spans="1:5" ht="12.75">
      <c r="A53" s="21" t="s">
        <v>78</v>
      </c>
      <c r="B53" s="130" t="s">
        <v>124</v>
      </c>
      <c r="C53" s="140">
        <v>3037</v>
      </c>
      <c r="D53" s="52">
        <v>784786</v>
      </c>
      <c r="E53" s="112">
        <f>SUM(D53)</f>
        <v>784786</v>
      </c>
    </row>
    <row r="54" spans="1:5" ht="12.75">
      <c r="A54" s="35" t="s">
        <v>79</v>
      </c>
      <c r="B54" s="135" t="s">
        <v>124</v>
      </c>
      <c r="C54" s="144">
        <v>3038</v>
      </c>
      <c r="D54" s="63">
        <v>894824</v>
      </c>
      <c r="E54" s="37">
        <f>SUM(D54)</f>
        <v>894824</v>
      </c>
    </row>
    <row r="55" spans="1:5" ht="12.75">
      <c r="A55" s="21" t="s">
        <v>80</v>
      </c>
      <c r="B55" s="130" t="s">
        <v>124</v>
      </c>
      <c r="C55" s="140">
        <v>3039</v>
      </c>
      <c r="D55" s="52">
        <v>273048</v>
      </c>
      <c r="E55" s="377">
        <f>SUM(D55+D56)</f>
        <v>273048</v>
      </c>
    </row>
    <row r="56" spans="1:5" ht="12.75">
      <c r="A56" s="28" t="s">
        <v>109</v>
      </c>
      <c r="B56" s="150" t="s">
        <v>124</v>
      </c>
      <c r="C56" s="166">
        <v>4509</v>
      </c>
      <c r="D56" s="203"/>
      <c r="E56" s="377"/>
    </row>
    <row r="57" spans="1:8" ht="15">
      <c r="A57" s="167" t="s">
        <v>113</v>
      </c>
      <c r="B57" s="149" t="s">
        <v>124</v>
      </c>
      <c r="C57" s="141">
        <v>3040</v>
      </c>
      <c r="D57" s="168">
        <v>416145</v>
      </c>
      <c r="E57" s="37">
        <f>SUM(D57)</f>
        <v>416145</v>
      </c>
      <c r="H57" s="4"/>
    </row>
    <row r="58" spans="1:5" ht="15">
      <c r="A58" s="23" t="s">
        <v>82</v>
      </c>
      <c r="B58" s="130" t="s">
        <v>124</v>
      </c>
      <c r="C58" s="140">
        <v>3041</v>
      </c>
      <c r="D58" s="52">
        <v>486344</v>
      </c>
      <c r="E58" s="112">
        <f>SUM(D58)</f>
        <v>486344</v>
      </c>
    </row>
    <row r="59" spans="1:5" ht="12.75">
      <c r="A59" s="35" t="s">
        <v>83</v>
      </c>
      <c r="B59" s="135" t="s">
        <v>124</v>
      </c>
      <c r="C59" s="144">
        <v>3042</v>
      </c>
      <c r="D59" s="63">
        <v>1299349</v>
      </c>
      <c r="E59" s="37">
        <f>SUM(D59)</f>
        <v>1299349</v>
      </c>
    </row>
    <row r="60" spans="1:5" ht="12.75">
      <c r="A60" s="21" t="s">
        <v>84</v>
      </c>
      <c r="B60" s="130" t="s">
        <v>124</v>
      </c>
      <c r="C60" s="140">
        <v>3043</v>
      </c>
      <c r="D60" s="52">
        <v>266337</v>
      </c>
      <c r="E60" s="377">
        <f>SUM(D60+D61)</f>
        <v>266337</v>
      </c>
    </row>
    <row r="61" spans="1:5" ht="12.75">
      <c r="A61" s="11" t="s">
        <v>109</v>
      </c>
      <c r="B61" s="152" t="s">
        <v>124</v>
      </c>
      <c r="C61" s="155">
        <v>4511</v>
      </c>
      <c r="D61" s="198"/>
      <c r="E61" s="377"/>
    </row>
    <row r="62" spans="1:5" ht="12.75">
      <c r="A62" s="26" t="s">
        <v>85</v>
      </c>
      <c r="B62" s="132" t="s">
        <v>124</v>
      </c>
      <c r="C62" s="142">
        <v>3044</v>
      </c>
      <c r="D62" s="61">
        <v>274859</v>
      </c>
      <c r="E62" s="37">
        <f>SUM(D62)</f>
        <v>274859</v>
      </c>
    </row>
    <row r="63" spans="1:5" ht="12.75">
      <c r="A63" s="21" t="s">
        <v>86</v>
      </c>
      <c r="B63" s="130" t="s">
        <v>124</v>
      </c>
      <c r="C63" s="140">
        <v>3045</v>
      </c>
      <c r="D63" s="52">
        <v>353060</v>
      </c>
      <c r="E63" s="377">
        <f>SUM(D63+D64)</f>
        <v>353060</v>
      </c>
    </row>
    <row r="64" spans="1:5" ht="12.75">
      <c r="A64" s="11" t="s">
        <v>109</v>
      </c>
      <c r="B64" s="152" t="s">
        <v>124</v>
      </c>
      <c r="C64" s="155">
        <v>4512</v>
      </c>
      <c r="D64" s="198"/>
      <c r="E64" s="377"/>
    </row>
    <row r="65" spans="1:5" ht="12.75">
      <c r="A65" s="20" t="s">
        <v>87</v>
      </c>
      <c r="B65" s="131" t="s">
        <v>124</v>
      </c>
      <c r="C65" s="141">
        <v>3046</v>
      </c>
      <c r="D65" s="58">
        <v>411777</v>
      </c>
      <c r="E65" s="368">
        <f>SUM(D65+D66)</f>
        <v>411777</v>
      </c>
    </row>
    <row r="66" spans="1:5" ht="12.75">
      <c r="A66" s="16" t="s">
        <v>109</v>
      </c>
      <c r="B66" s="133" t="s">
        <v>124</v>
      </c>
      <c r="C66" s="146">
        <v>4513</v>
      </c>
      <c r="D66" s="195"/>
      <c r="E66" s="419"/>
    </row>
    <row r="67" spans="1:5" ht="12.75">
      <c r="A67" s="21" t="s">
        <v>88</v>
      </c>
      <c r="B67" s="130" t="s">
        <v>124</v>
      </c>
      <c r="C67" s="140">
        <v>3047</v>
      </c>
      <c r="D67" s="52">
        <v>702971</v>
      </c>
      <c r="E67" s="377">
        <f>SUM(D67+D68)</f>
        <v>702971</v>
      </c>
    </row>
    <row r="68" spans="1:5" ht="12.75">
      <c r="A68" s="28" t="s">
        <v>114</v>
      </c>
      <c r="B68" s="150" t="s">
        <v>124</v>
      </c>
      <c r="C68" s="166">
        <v>3061</v>
      </c>
      <c r="D68" s="203"/>
      <c r="E68" s="377"/>
    </row>
    <row r="69" spans="1:5" ht="12.75">
      <c r="A69" s="35" t="s">
        <v>89</v>
      </c>
      <c r="B69" s="135" t="s">
        <v>124</v>
      </c>
      <c r="C69" s="144">
        <v>3048</v>
      </c>
      <c r="D69" s="63">
        <v>247015</v>
      </c>
      <c r="E69" s="37">
        <f>SUM(D69)</f>
        <v>247015</v>
      </c>
    </row>
    <row r="70" spans="1:5" ht="12.75">
      <c r="A70" s="21" t="s">
        <v>90</v>
      </c>
      <c r="B70" s="130" t="s">
        <v>124</v>
      </c>
      <c r="C70" s="140">
        <v>3049</v>
      </c>
      <c r="D70" s="52">
        <v>262073</v>
      </c>
      <c r="E70" s="372">
        <f>SUM(D70+D71)</f>
        <v>262073</v>
      </c>
    </row>
    <row r="71" spans="1:5" ht="12.75">
      <c r="A71" s="11" t="s">
        <v>109</v>
      </c>
      <c r="B71" s="169" t="s">
        <v>124</v>
      </c>
      <c r="C71" s="170">
        <v>4517</v>
      </c>
      <c r="D71" s="196"/>
      <c r="E71" s="419"/>
    </row>
    <row r="72" spans="1:5" ht="12.75">
      <c r="A72" s="20" t="s">
        <v>91</v>
      </c>
      <c r="B72" s="131" t="s">
        <v>124</v>
      </c>
      <c r="C72" s="141">
        <v>3050</v>
      </c>
      <c r="D72" s="58">
        <v>824774</v>
      </c>
      <c r="E72" s="192">
        <f>SUM(D72)</f>
        <v>824774</v>
      </c>
    </row>
    <row r="73" spans="1:5" ht="12.75">
      <c r="A73" s="21" t="s">
        <v>92</v>
      </c>
      <c r="B73" s="130" t="s">
        <v>124</v>
      </c>
      <c r="C73" s="140">
        <v>3051</v>
      </c>
      <c r="D73" s="52">
        <v>625895</v>
      </c>
      <c r="E73" s="112">
        <f>SUM(D73)</f>
        <v>625895</v>
      </c>
    </row>
    <row r="74" spans="1:8" ht="12.75">
      <c r="A74" s="35" t="s">
        <v>93</v>
      </c>
      <c r="B74" s="135" t="s">
        <v>124</v>
      </c>
      <c r="C74" s="144">
        <v>3052</v>
      </c>
      <c r="D74" s="63">
        <v>270333</v>
      </c>
      <c r="E74" s="37">
        <f>SUM(D74)</f>
        <v>270333</v>
      </c>
      <c r="F74" s="4"/>
      <c r="H74" s="4"/>
    </row>
    <row r="75" spans="1:10" ht="12.75">
      <c r="A75" s="19" t="s">
        <v>103</v>
      </c>
      <c r="B75" s="134" t="s">
        <v>124</v>
      </c>
      <c r="C75" s="143">
        <v>3053</v>
      </c>
      <c r="D75" s="66">
        <v>250117</v>
      </c>
      <c r="E75" s="41">
        <f>SUM(D75)</f>
        <v>250117</v>
      </c>
      <c r="F75" s="30"/>
      <c r="J75" s="30"/>
    </row>
    <row r="76" spans="1:5" ht="12.75">
      <c r="A76" s="178" t="s">
        <v>34</v>
      </c>
      <c r="B76" s="179"/>
      <c r="C76" s="179"/>
      <c r="D76" s="213">
        <f>SUM(D52:D75)</f>
        <v>11704817</v>
      </c>
      <c r="E76" s="181"/>
    </row>
    <row r="77" spans="1:10" ht="12.75">
      <c r="A77" s="17" t="s">
        <v>45</v>
      </c>
      <c r="B77" s="138" t="s">
        <v>124</v>
      </c>
      <c r="C77" s="147">
        <v>3054</v>
      </c>
      <c r="D77" s="73">
        <v>42000</v>
      </c>
      <c r="E77" s="379">
        <f>SUM(D77+D78)</f>
        <v>114338</v>
      </c>
      <c r="F77" s="30"/>
      <c r="H77" s="110"/>
      <c r="J77" s="109"/>
    </row>
    <row r="78" spans="1:10" ht="12.75">
      <c r="A78" s="105" t="s">
        <v>35</v>
      </c>
      <c r="B78" s="152" t="s">
        <v>124</v>
      </c>
      <c r="C78" s="155">
        <v>3055</v>
      </c>
      <c r="D78" s="83">
        <v>72338</v>
      </c>
      <c r="E78" s="422"/>
      <c r="J78" s="1"/>
    </row>
    <row r="79" spans="1:10" ht="12.75">
      <c r="A79" s="31" t="s">
        <v>36</v>
      </c>
      <c r="B79" s="153" t="s">
        <v>124</v>
      </c>
      <c r="C79" s="156">
        <v>3056</v>
      </c>
      <c r="D79" s="88">
        <v>122000</v>
      </c>
      <c r="E79" s="426"/>
      <c r="J79" s="1"/>
    </row>
    <row r="80" spans="1:10" ht="12.75">
      <c r="A80" s="107" t="s">
        <v>107</v>
      </c>
      <c r="B80" s="154" t="s">
        <v>124</v>
      </c>
      <c r="C80" s="157">
        <v>3057</v>
      </c>
      <c r="D80" s="91">
        <v>1787752</v>
      </c>
      <c r="E80" s="427"/>
      <c r="J80" s="1"/>
    </row>
    <row r="81" spans="1:10" ht="12.75">
      <c r="A81" s="107"/>
      <c r="B81" s="172" t="s">
        <v>124</v>
      </c>
      <c r="C81" s="157">
        <v>4514</v>
      </c>
      <c r="D81" s="204"/>
      <c r="E81" s="115">
        <f>SUM(D79+D80+D81)</f>
        <v>1909752</v>
      </c>
      <c r="J81" s="109"/>
    </row>
    <row r="82" spans="1:10" ht="12.75">
      <c r="A82" s="15" t="s">
        <v>37</v>
      </c>
      <c r="B82" s="134" t="s">
        <v>124</v>
      </c>
      <c r="C82" s="143">
        <v>3058</v>
      </c>
      <c r="D82" s="66">
        <v>258184</v>
      </c>
      <c r="E82" s="33">
        <f>SUM(D82)</f>
        <v>258184</v>
      </c>
      <c r="F82" s="110"/>
      <c r="J82" s="109"/>
    </row>
    <row r="83" spans="1:10" ht="12.75">
      <c r="A83" s="178" t="s">
        <v>38</v>
      </c>
      <c r="B83" s="179"/>
      <c r="C83" s="179"/>
      <c r="D83" s="213">
        <f>SUM(D77:D82)</f>
        <v>2282274</v>
      </c>
      <c r="E83" s="188"/>
      <c r="J83" s="109"/>
    </row>
    <row r="84" spans="1:5" ht="12.75">
      <c r="A84" s="20" t="s">
        <v>94</v>
      </c>
      <c r="B84" s="131" t="s">
        <v>124</v>
      </c>
      <c r="C84" s="158">
        <v>3059</v>
      </c>
      <c r="D84" s="58">
        <v>1345957</v>
      </c>
      <c r="E84" s="191">
        <f>SUM(D84)</f>
        <v>1345957</v>
      </c>
    </row>
    <row r="85" spans="1:5" ht="12.75">
      <c r="A85" s="21" t="s">
        <v>95</v>
      </c>
      <c r="B85" s="130" t="s">
        <v>124</v>
      </c>
      <c r="C85" s="159">
        <v>3060</v>
      </c>
      <c r="D85" s="52">
        <v>2165234</v>
      </c>
      <c r="E85" s="193">
        <f>SUM(D85)</f>
        <v>2165234</v>
      </c>
    </row>
    <row r="86" spans="1:5" ht="12.75">
      <c r="A86" s="20" t="s">
        <v>125</v>
      </c>
      <c r="B86" s="131" t="s">
        <v>124</v>
      </c>
      <c r="C86" s="158">
        <v>3061</v>
      </c>
      <c r="D86" s="58">
        <v>526679</v>
      </c>
      <c r="E86" s="190"/>
    </row>
    <row r="87" spans="1:5" ht="12.75">
      <c r="A87" s="21" t="s">
        <v>104</v>
      </c>
      <c r="B87" s="130" t="s">
        <v>124</v>
      </c>
      <c r="C87" s="159">
        <v>3062</v>
      </c>
      <c r="D87" s="52">
        <v>1814115</v>
      </c>
      <c r="E87" s="381">
        <f>SUM(D87+D88)</f>
        <v>1814115</v>
      </c>
    </row>
    <row r="88" spans="1:10" ht="12.75">
      <c r="A88" s="28" t="s">
        <v>109</v>
      </c>
      <c r="B88" s="150" t="s">
        <v>124</v>
      </c>
      <c r="C88" s="171">
        <v>4510</v>
      </c>
      <c r="D88" s="203"/>
      <c r="E88" s="424"/>
      <c r="J88" s="4"/>
    </row>
    <row r="89" spans="1:5" ht="12.75">
      <c r="A89" s="189" t="s">
        <v>43</v>
      </c>
      <c r="B89" s="179"/>
      <c r="C89" s="179"/>
      <c r="D89" s="213">
        <f>SUM(D84:D88)</f>
        <v>5851985</v>
      </c>
      <c r="E89" s="188"/>
    </row>
    <row r="90" spans="1:5" ht="12.75">
      <c r="A90" s="35" t="s">
        <v>126</v>
      </c>
      <c r="B90" s="135" t="s">
        <v>124</v>
      </c>
      <c r="C90" s="161">
        <v>3063</v>
      </c>
      <c r="D90" s="63">
        <v>81846</v>
      </c>
      <c r="E90" s="37"/>
    </row>
    <row r="91" spans="1:5" ht="12.75">
      <c r="A91" s="15" t="s">
        <v>39</v>
      </c>
      <c r="B91" s="134" t="s">
        <v>124</v>
      </c>
      <c r="C91" s="162">
        <v>3064</v>
      </c>
      <c r="D91" s="66">
        <v>123262</v>
      </c>
      <c r="E91" s="33">
        <f>SUM(D91)</f>
        <v>123262</v>
      </c>
    </row>
    <row r="92" spans="1:5" ht="12.75">
      <c r="A92" s="35" t="s">
        <v>127</v>
      </c>
      <c r="B92" s="135" t="s">
        <v>124</v>
      </c>
      <c r="C92" s="161">
        <v>3065</v>
      </c>
      <c r="D92" s="63">
        <v>89600</v>
      </c>
      <c r="E92" s="37"/>
    </row>
    <row r="93" spans="1:6" ht="13.5" thickBot="1">
      <c r="A93" s="106" t="s">
        <v>41</v>
      </c>
      <c r="B93" s="160" t="s">
        <v>124</v>
      </c>
      <c r="C93" s="163">
        <v>3066</v>
      </c>
      <c r="D93" s="95">
        <v>138053</v>
      </c>
      <c r="E93" s="164">
        <f>SUM(D93)</f>
        <v>138053</v>
      </c>
      <c r="F93" s="110"/>
    </row>
    <row r="94" spans="4:5" ht="14.25">
      <c r="D94" s="211">
        <f>SUM(D90:D93)</f>
        <v>432761</v>
      </c>
      <c r="E94" s="30"/>
    </row>
    <row r="95" ht="14.25">
      <c r="A95" s="2"/>
    </row>
    <row r="96" spans="3:4" ht="12.75">
      <c r="C96" s="7"/>
      <c r="D96" s="117"/>
    </row>
    <row r="97" spans="3:4" ht="12.75">
      <c r="C97" s="7"/>
      <c r="D97" s="7"/>
    </row>
    <row r="103" ht="12.75">
      <c r="D103" s="3"/>
    </row>
    <row r="104" ht="12.75">
      <c r="D104" s="3"/>
    </row>
    <row r="105" spans="1:4" ht="12.75">
      <c r="A105" s="4"/>
      <c r="D105" s="3"/>
    </row>
  </sheetData>
  <sheetProtection/>
  <mergeCells count="21">
    <mergeCell ref="E77:E78"/>
    <mergeCell ref="E79:E80"/>
    <mergeCell ref="E87:E88"/>
    <mergeCell ref="E55:E56"/>
    <mergeCell ref="E60:E61"/>
    <mergeCell ref="E63:E64"/>
    <mergeCell ref="E65:E66"/>
    <mergeCell ref="E67:E68"/>
    <mergeCell ref="E70:E71"/>
    <mergeCell ref="E32:E33"/>
    <mergeCell ref="E37:E38"/>
    <mergeCell ref="E42:E44"/>
    <mergeCell ref="E45:E46"/>
    <mergeCell ref="A50:E50"/>
    <mergeCell ref="B51:C51"/>
    <mergeCell ref="A1:E1"/>
    <mergeCell ref="B2:C2"/>
    <mergeCell ref="E5:E6"/>
    <mergeCell ref="E12:E13"/>
    <mergeCell ref="E18:E19"/>
    <mergeCell ref="E20:E21"/>
  </mergeCells>
  <printOptions/>
  <pageMargins left="0.7" right="0.7" top="0.75" bottom="0.75" header="0.3" footer="0.3"/>
  <pageSetup horizontalDpi="600" verticalDpi="600" orientation="portrait" scale="91" r:id="rId3"/>
  <rowBreaks count="1" manualBreakCount="1">
    <brk id="49" max="4" man="1"/>
  </rowBreaks>
  <legacyDrawing r:id="rId2"/>
</worksheet>
</file>

<file path=xl/worksheets/sheet9.xml><?xml version="1.0" encoding="utf-8"?>
<worksheet xmlns="http://schemas.openxmlformats.org/spreadsheetml/2006/main" xmlns:r="http://schemas.openxmlformats.org/officeDocument/2006/relationships">
  <sheetPr>
    <tabColor theme="3" tint="0.39998000860214233"/>
  </sheetPr>
  <dimension ref="A1:J105"/>
  <sheetViews>
    <sheetView showGridLines="0" zoomScalePageLayoutView="0" workbookViewId="0" topLeftCell="A28">
      <selection activeCell="C53" sqref="C53"/>
    </sheetView>
  </sheetViews>
  <sheetFormatPr defaultColWidth="9.140625" defaultRowHeight="12.75"/>
  <cols>
    <col min="1" max="1" width="51.00390625" style="0" customWidth="1"/>
    <col min="2" max="2" width="4.7109375" style="0" bestFit="1" customWidth="1"/>
    <col min="3" max="3" width="6.7109375" style="0" customWidth="1"/>
    <col min="4" max="4" width="11.140625" style="0" bestFit="1" customWidth="1"/>
    <col min="5" max="5" width="24.8515625" style="0" customWidth="1"/>
    <col min="6" max="6" width="11.140625" style="0" bestFit="1" customWidth="1"/>
    <col min="8" max="8" width="9.00390625" style="0" bestFit="1" customWidth="1"/>
    <col min="10" max="10" width="11.7109375" style="0" bestFit="1" customWidth="1"/>
  </cols>
  <sheetData>
    <row r="1" spans="1:8" ht="19.5" customHeight="1" thickBot="1">
      <c r="A1" s="428" t="s">
        <v>123</v>
      </c>
      <c r="B1" s="429"/>
      <c r="C1" s="429"/>
      <c r="D1" s="429"/>
      <c r="E1" s="430"/>
      <c r="G1" s="124"/>
      <c r="H1" s="4"/>
    </row>
    <row r="2" spans="1:8" ht="44.25" customHeight="1" thickBot="1">
      <c r="A2" s="185" t="s">
        <v>46</v>
      </c>
      <c r="B2" s="431" t="s">
        <v>99</v>
      </c>
      <c r="C2" s="432"/>
      <c r="D2" s="186" t="s">
        <v>47</v>
      </c>
      <c r="E2" s="187" t="s">
        <v>100</v>
      </c>
      <c r="G2" s="125"/>
      <c r="H2" s="4"/>
    </row>
    <row r="3" spans="1:7" ht="12.75">
      <c r="A3" s="127" t="s">
        <v>48</v>
      </c>
      <c r="B3" s="194" t="s">
        <v>124</v>
      </c>
      <c r="C3" s="139">
        <v>3001</v>
      </c>
      <c r="D3" s="128">
        <v>244908</v>
      </c>
      <c r="E3" s="114">
        <f>SUM(D3)</f>
        <v>244908</v>
      </c>
      <c r="G3" s="126"/>
    </row>
    <row r="4" spans="1:8" ht="12.75">
      <c r="A4" s="5" t="s">
        <v>49</v>
      </c>
      <c r="B4" s="130" t="s">
        <v>124</v>
      </c>
      <c r="C4" s="140">
        <v>3002</v>
      </c>
      <c r="D4" s="52">
        <v>1242906</v>
      </c>
      <c r="E4" s="129">
        <f>SUM(D4)</f>
        <v>1242906</v>
      </c>
      <c r="G4" s="124"/>
      <c r="H4" s="4"/>
    </row>
    <row r="5" spans="1:5" ht="12.75">
      <c r="A5" s="12" t="s">
        <v>106</v>
      </c>
      <c r="B5" s="131" t="s">
        <v>124</v>
      </c>
      <c r="C5" s="141">
        <v>3003</v>
      </c>
      <c r="D5" s="58">
        <v>1201</v>
      </c>
      <c r="E5" s="373">
        <f>SUM(D5+D6)</f>
        <v>238748</v>
      </c>
    </row>
    <row r="6" spans="1:5" ht="12.75">
      <c r="A6" s="13"/>
      <c r="B6" s="132" t="s">
        <v>124</v>
      </c>
      <c r="C6" s="142">
        <v>3014</v>
      </c>
      <c r="D6" s="61">
        <v>237547</v>
      </c>
      <c r="E6" s="433"/>
    </row>
    <row r="7" spans="1:5" ht="12.75">
      <c r="A7" s="5" t="s">
        <v>50</v>
      </c>
      <c r="B7" s="130" t="s">
        <v>124</v>
      </c>
      <c r="C7" s="140">
        <v>3004</v>
      </c>
      <c r="D7" s="52">
        <v>239788</v>
      </c>
      <c r="E7" s="111">
        <f>SUM(D7)</f>
        <v>239788</v>
      </c>
    </row>
    <row r="8" spans="1:5" ht="12.75">
      <c r="A8" s="12" t="s">
        <v>51</v>
      </c>
      <c r="B8" s="131" t="s">
        <v>124</v>
      </c>
      <c r="C8" s="141">
        <v>3005</v>
      </c>
      <c r="D8" s="58">
        <v>331568</v>
      </c>
      <c r="E8" s="40"/>
    </row>
    <row r="9" spans="1:5" ht="12.75">
      <c r="A9" s="16" t="s">
        <v>109</v>
      </c>
      <c r="B9" s="133" t="s">
        <v>124</v>
      </c>
      <c r="C9" s="165">
        <v>4501</v>
      </c>
      <c r="D9" s="195">
        <v>68528</v>
      </c>
      <c r="E9" s="96">
        <f>SUM(D8+D9)</f>
        <v>400096</v>
      </c>
    </row>
    <row r="10" spans="1:5" ht="15">
      <c r="A10" s="15" t="s">
        <v>52</v>
      </c>
      <c r="B10" s="134" t="s">
        <v>124</v>
      </c>
      <c r="C10" s="143">
        <v>3006</v>
      </c>
      <c r="D10" s="66">
        <v>239173</v>
      </c>
      <c r="E10" s="38">
        <f>SUM(D10)</f>
        <v>239173</v>
      </c>
    </row>
    <row r="11" spans="1:5" ht="12.75">
      <c r="A11" s="36" t="s">
        <v>105</v>
      </c>
      <c r="B11" s="135" t="s">
        <v>124</v>
      </c>
      <c r="C11" s="144">
        <v>3007</v>
      </c>
      <c r="D11" s="63">
        <v>780601</v>
      </c>
      <c r="E11" s="37">
        <f>SUM(D11)</f>
        <v>780601</v>
      </c>
    </row>
    <row r="12" spans="1:5" ht="12.75">
      <c r="A12" s="5" t="s">
        <v>40</v>
      </c>
      <c r="B12" s="130" t="s">
        <v>124</v>
      </c>
      <c r="C12" s="140">
        <v>3008</v>
      </c>
      <c r="D12" s="52">
        <v>46966</v>
      </c>
      <c r="E12" s="372">
        <f>SUM(D12+D13)</f>
        <v>136566</v>
      </c>
    </row>
    <row r="13" spans="1:5" ht="12.75">
      <c r="A13" s="6" t="s">
        <v>119</v>
      </c>
      <c r="B13" s="136" t="s">
        <v>124</v>
      </c>
      <c r="C13" s="145">
        <v>3065</v>
      </c>
      <c r="D13" s="196">
        <v>89600</v>
      </c>
      <c r="E13" s="419"/>
    </row>
    <row r="14" spans="1:5" ht="12.75">
      <c r="A14" s="36" t="s">
        <v>53</v>
      </c>
      <c r="B14" s="135" t="s">
        <v>124</v>
      </c>
      <c r="C14" s="144">
        <v>3009</v>
      </c>
      <c r="D14" s="63">
        <v>262422</v>
      </c>
      <c r="E14" s="37">
        <f>SUM(D14)</f>
        <v>262422</v>
      </c>
    </row>
    <row r="15" spans="1:5" ht="12.75">
      <c r="A15" s="5" t="s">
        <v>54</v>
      </c>
      <c r="B15" s="130" t="s">
        <v>124</v>
      </c>
      <c r="C15" s="140">
        <v>3010</v>
      </c>
      <c r="D15" s="52">
        <v>1702065</v>
      </c>
      <c r="E15" s="111">
        <f>SUM(D15)</f>
        <v>1702065</v>
      </c>
    </row>
    <row r="16" spans="1:5" ht="12.75">
      <c r="A16" s="116" t="s">
        <v>55</v>
      </c>
      <c r="B16" s="131" t="s">
        <v>124</v>
      </c>
      <c r="C16" s="141">
        <v>3011</v>
      </c>
      <c r="D16" s="58">
        <v>240513</v>
      </c>
      <c r="E16" s="40"/>
    </row>
    <row r="17" spans="1:5" ht="12.75">
      <c r="A17" s="26" t="s">
        <v>109</v>
      </c>
      <c r="B17" s="137" t="s">
        <v>124</v>
      </c>
      <c r="C17" s="142">
        <v>4502</v>
      </c>
      <c r="D17" s="197">
        <v>80000</v>
      </c>
      <c r="E17" s="118">
        <f>SUM(D17+D16)</f>
        <v>320513</v>
      </c>
    </row>
    <row r="18" spans="1:5" ht="12.75">
      <c r="A18" s="5" t="s">
        <v>56</v>
      </c>
      <c r="B18" s="130" t="s">
        <v>124</v>
      </c>
      <c r="C18" s="140">
        <v>3012</v>
      </c>
      <c r="D18" s="52">
        <v>247041</v>
      </c>
      <c r="E18" s="434">
        <f>SUM(D18+D19)</f>
        <v>318274</v>
      </c>
    </row>
    <row r="19" spans="1:5" ht="12.75">
      <c r="A19" s="11" t="s">
        <v>109</v>
      </c>
      <c r="B19" s="136" t="s">
        <v>124</v>
      </c>
      <c r="C19" s="155">
        <v>4503</v>
      </c>
      <c r="D19" s="198">
        <v>71233</v>
      </c>
      <c r="E19" s="434"/>
    </row>
    <row r="20" spans="1:5" ht="12.75">
      <c r="A20" s="12" t="s">
        <v>57</v>
      </c>
      <c r="B20" s="131" t="s">
        <v>124</v>
      </c>
      <c r="C20" s="141">
        <v>3013</v>
      </c>
      <c r="D20" s="58">
        <v>287570</v>
      </c>
      <c r="E20" s="373">
        <f>SUM(D20+D21)</f>
        <v>369416</v>
      </c>
    </row>
    <row r="21" spans="1:5" ht="12.75">
      <c r="A21" s="16" t="s">
        <v>115</v>
      </c>
      <c r="B21" s="133" t="s">
        <v>124</v>
      </c>
      <c r="C21" s="146">
        <v>3063</v>
      </c>
      <c r="D21" s="195">
        <f>SUM(D90)</f>
        <v>81846</v>
      </c>
      <c r="E21" s="374"/>
    </row>
    <row r="22" spans="1:5" ht="12.75">
      <c r="A22" s="17" t="s">
        <v>58</v>
      </c>
      <c r="B22" s="138" t="s">
        <v>124</v>
      </c>
      <c r="C22" s="147">
        <v>3015</v>
      </c>
      <c r="D22" s="73">
        <v>1366988</v>
      </c>
      <c r="E22" s="39">
        <f>SUM(D22)</f>
        <v>1366988</v>
      </c>
    </row>
    <row r="23" spans="1:5" ht="12.75">
      <c r="A23" s="12" t="s">
        <v>59</v>
      </c>
      <c r="B23" s="131" t="s">
        <v>124</v>
      </c>
      <c r="C23" s="141">
        <v>3016</v>
      </c>
      <c r="D23" s="58">
        <v>276396</v>
      </c>
      <c r="E23" s="177">
        <f>SUM(D23)</f>
        <v>276396</v>
      </c>
    </row>
    <row r="24" spans="1:10" ht="12.75">
      <c r="A24" s="5" t="s">
        <v>60</v>
      </c>
      <c r="B24" s="130" t="s">
        <v>124</v>
      </c>
      <c r="C24" s="140">
        <v>3018</v>
      </c>
      <c r="D24" s="52">
        <v>238866</v>
      </c>
      <c r="E24" s="111">
        <f>SUM(D24)</f>
        <v>238866</v>
      </c>
      <c r="J24" s="173"/>
    </row>
    <row r="25" spans="1:5" ht="12.75">
      <c r="A25" s="12" t="s">
        <v>61</v>
      </c>
      <c r="B25" s="131" t="s">
        <v>124</v>
      </c>
      <c r="C25" s="141">
        <v>3019</v>
      </c>
      <c r="D25" s="58">
        <v>295804</v>
      </c>
      <c r="E25" s="40"/>
    </row>
    <row r="26" spans="1:5" ht="12.75">
      <c r="A26" s="22"/>
      <c r="B26" s="133" t="s">
        <v>124</v>
      </c>
      <c r="C26" s="146">
        <v>4505</v>
      </c>
      <c r="D26" s="195">
        <v>57600</v>
      </c>
      <c r="E26" s="96">
        <f>SUM(D25+D26)</f>
        <v>353404</v>
      </c>
    </row>
    <row r="27" spans="1:5" ht="12.75">
      <c r="A27" s="15" t="s">
        <v>62</v>
      </c>
      <c r="B27" s="134" t="s">
        <v>124</v>
      </c>
      <c r="C27" s="143">
        <v>3020</v>
      </c>
      <c r="D27" s="66">
        <v>722334</v>
      </c>
      <c r="E27" s="38">
        <f>SUM(D27)</f>
        <v>722334</v>
      </c>
    </row>
    <row r="28" spans="1:5" ht="12.75">
      <c r="A28" s="36" t="s">
        <v>64</v>
      </c>
      <c r="B28" s="135" t="s">
        <v>124</v>
      </c>
      <c r="C28" s="144">
        <v>3021</v>
      </c>
      <c r="D28" s="63">
        <v>5572535</v>
      </c>
      <c r="E28" s="40">
        <f>SUM(D28)</f>
        <v>5572535</v>
      </c>
    </row>
    <row r="29" spans="1:5" ht="12.75">
      <c r="A29" s="15" t="s">
        <v>63</v>
      </c>
      <c r="B29" s="134" t="s">
        <v>124</v>
      </c>
      <c r="C29" s="143">
        <v>3022</v>
      </c>
      <c r="D29" s="66">
        <v>6035126</v>
      </c>
      <c r="E29" s="38">
        <f>SUM(D29)</f>
        <v>6035126</v>
      </c>
    </row>
    <row r="30" spans="1:5" ht="12.75">
      <c r="A30" s="36" t="s">
        <v>65</v>
      </c>
      <c r="B30" s="135" t="s">
        <v>124</v>
      </c>
      <c r="C30" s="144">
        <v>3023</v>
      </c>
      <c r="D30" s="63">
        <v>256114</v>
      </c>
      <c r="E30" s="37">
        <f>SUM(D30)</f>
        <v>256114</v>
      </c>
    </row>
    <row r="31" spans="1:5" ht="12.75">
      <c r="A31" s="5" t="s">
        <v>66</v>
      </c>
      <c r="B31" s="130" t="s">
        <v>124</v>
      </c>
      <c r="C31" s="140">
        <v>3024</v>
      </c>
      <c r="D31" s="52">
        <v>247507</v>
      </c>
      <c r="E31" s="112">
        <f>SUM(D31)</f>
        <v>247507</v>
      </c>
    </row>
    <row r="32" spans="1:5" ht="12.75">
      <c r="A32" s="12" t="s">
        <v>33</v>
      </c>
      <c r="B32" s="131" t="s">
        <v>124</v>
      </c>
      <c r="C32" s="141">
        <v>3017</v>
      </c>
      <c r="D32" s="199">
        <v>501546</v>
      </c>
      <c r="E32" s="368">
        <f>SUM(D32+D33)</f>
        <v>581546</v>
      </c>
    </row>
    <row r="33" spans="1:5" ht="15">
      <c r="A33" s="16"/>
      <c r="B33" s="133" t="s">
        <v>124</v>
      </c>
      <c r="C33" s="146">
        <v>4504</v>
      </c>
      <c r="D33" s="200">
        <v>80000</v>
      </c>
      <c r="E33" s="375"/>
    </row>
    <row r="34" spans="1:5" ht="12.75">
      <c r="A34" s="15" t="s">
        <v>67</v>
      </c>
      <c r="B34" s="134" t="s">
        <v>124</v>
      </c>
      <c r="C34" s="143">
        <v>3025</v>
      </c>
      <c r="D34" s="66">
        <v>458317</v>
      </c>
      <c r="E34" s="38">
        <f>SUM(D34)</f>
        <v>458317</v>
      </c>
    </row>
    <row r="35" spans="1:5" ht="15">
      <c r="A35" s="35" t="s">
        <v>68</v>
      </c>
      <c r="B35" s="135" t="s">
        <v>124</v>
      </c>
      <c r="C35" s="144">
        <v>3026</v>
      </c>
      <c r="D35" s="63">
        <v>240513</v>
      </c>
      <c r="E35" s="37">
        <f>SUM(D35)</f>
        <v>240513</v>
      </c>
    </row>
    <row r="36" spans="1:5" ht="12.75">
      <c r="A36" s="19" t="s">
        <v>69</v>
      </c>
      <c r="B36" s="134" t="s">
        <v>124</v>
      </c>
      <c r="C36" s="143">
        <v>3027</v>
      </c>
      <c r="D36" s="66">
        <v>459218</v>
      </c>
      <c r="E36" s="38">
        <f>SUM(D36)</f>
        <v>459218</v>
      </c>
    </row>
    <row r="37" spans="1:5" ht="12.75">
      <c r="A37" s="20" t="s">
        <v>70</v>
      </c>
      <c r="B37" s="131" t="s">
        <v>124</v>
      </c>
      <c r="C37" s="141">
        <v>3028</v>
      </c>
      <c r="D37" s="58">
        <v>263376</v>
      </c>
      <c r="E37" s="433">
        <f>SUM(D37+D38)</f>
        <v>512344</v>
      </c>
    </row>
    <row r="38" spans="1:5" ht="12.75">
      <c r="A38" s="26" t="s">
        <v>109</v>
      </c>
      <c r="B38" s="132" t="s">
        <v>124</v>
      </c>
      <c r="C38" s="142">
        <v>4506</v>
      </c>
      <c r="D38" s="197">
        <v>248968</v>
      </c>
      <c r="E38" s="433"/>
    </row>
    <row r="39" spans="1:5" ht="12.75">
      <c r="A39" s="21" t="s">
        <v>102</v>
      </c>
      <c r="B39" s="130" t="s">
        <v>124</v>
      </c>
      <c r="C39" s="140">
        <v>3029</v>
      </c>
      <c r="D39" s="52">
        <v>248968</v>
      </c>
      <c r="E39" s="113">
        <f>SUM(D39)</f>
        <v>248968</v>
      </c>
    </row>
    <row r="40" spans="1:5" ht="12.75">
      <c r="A40" s="20" t="s">
        <v>71</v>
      </c>
      <c r="B40" s="131" t="s">
        <v>124</v>
      </c>
      <c r="C40" s="141">
        <v>3030</v>
      </c>
      <c r="D40" s="58">
        <v>2508392</v>
      </c>
      <c r="E40" s="176">
        <f>SUM(D40)</f>
        <v>2508392</v>
      </c>
    </row>
    <row r="41" spans="1:5" ht="12.75">
      <c r="A41" s="19" t="s">
        <v>72</v>
      </c>
      <c r="B41" s="134" t="s">
        <v>124</v>
      </c>
      <c r="C41" s="143">
        <v>3031</v>
      </c>
      <c r="D41" s="93">
        <v>306823</v>
      </c>
      <c r="E41" s="38">
        <f>SUM(D41)</f>
        <v>306823</v>
      </c>
    </row>
    <row r="42" spans="1:5" ht="12.75">
      <c r="A42" s="20" t="s">
        <v>73</v>
      </c>
      <c r="B42" s="131" t="s">
        <v>124</v>
      </c>
      <c r="C42" s="141">
        <v>3032</v>
      </c>
      <c r="D42" s="58">
        <v>2386596</v>
      </c>
      <c r="E42" s="425">
        <f>SUM(D42+D43+D30)</f>
        <v>2722710</v>
      </c>
    </row>
    <row r="43" spans="1:5" ht="12.75">
      <c r="A43" s="26" t="s">
        <v>109</v>
      </c>
      <c r="B43" s="132" t="s">
        <v>124</v>
      </c>
      <c r="C43" s="142">
        <v>4507</v>
      </c>
      <c r="D43" s="85">
        <v>80000</v>
      </c>
      <c r="E43" s="425"/>
    </row>
    <row r="44" spans="1:5" ht="12.75">
      <c r="A44" s="16" t="s">
        <v>120</v>
      </c>
      <c r="B44" s="133" t="s">
        <v>124</v>
      </c>
      <c r="C44" s="165">
        <v>4516</v>
      </c>
      <c r="D44" s="201">
        <v>57000</v>
      </c>
      <c r="E44" s="425"/>
    </row>
    <row r="45" spans="1:5" ht="12.75">
      <c r="A45" s="21" t="s">
        <v>74</v>
      </c>
      <c r="B45" s="130" t="s">
        <v>124</v>
      </c>
      <c r="C45" s="140">
        <v>3033</v>
      </c>
      <c r="D45" s="52">
        <v>1621895</v>
      </c>
      <c r="E45" s="377">
        <f>SUM(D45+D46)</f>
        <v>1701895</v>
      </c>
    </row>
    <row r="46" spans="1:5" ht="12.75">
      <c r="A46" s="11" t="s">
        <v>109</v>
      </c>
      <c r="B46" s="152" t="s">
        <v>124</v>
      </c>
      <c r="C46" s="155">
        <v>4508</v>
      </c>
      <c r="D46" s="202">
        <v>80000</v>
      </c>
      <c r="E46" s="377"/>
    </row>
    <row r="47" spans="1:5" ht="12.75">
      <c r="A47" s="35" t="s">
        <v>75</v>
      </c>
      <c r="B47" s="135" t="s">
        <v>124</v>
      </c>
      <c r="C47" s="144">
        <v>3034</v>
      </c>
      <c r="D47" s="63">
        <v>245888</v>
      </c>
      <c r="E47" s="37">
        <f>SUM(D47)</f>
        <v>245888</v>
      </c>
    </row>
    <row r="48" spans="1:5" ht="13.5" thickBot="1">
      <c r="A48" s="21" t="s">
        <v>76</v>
      </c>
      <c r="B48" s="130" t="s">
        <v>124</v>
      </c>
      <c r="C48" s="148">
        <v>3035</v>
      </c>
      <c r="D48" s="52">
        <v>2471321</v>
      </c>
      <c r="E48" s="111">
        <f>SUM(D48)</f>
        <v>2471321</v>
      </c>
    </row>
    <row r="49" spans="1:5" ht="13.5" thickBot="1">
      <c r="A49" s="119"/>
      <c r="B49" s="120"/>
      <c r="C49" s="121"/>
      <c r="D49" s="122"/>
      <c r="E49" s="123"/>
    </row>
    <row r="50" spans="1:5" ht="18.75" thickBot="1">
      <c r="A50" s="428" t="s">
        <v>123</v>
      </c>
      <c r="B50" s="429"/>
      <c r="C50" s="429"/>
      <c r="D50" s="429"/>
      <c r="E50" s="430"/>
    </row>
    <row r="51" spans="1:5" ht="42" customHeight="1" thickBot="1">
      <c r="A51" s="182" t="s">
        <v>46</v>
      </c>
      <c r="B51" s="435" t="s">
        <v>99</v>
      </c>
      <c r="C51" s="436"/>
      <c r="D51" s="183" t="s">
        <v>47</v>
      </c>
      <c r="E51" s="184" t="s">
        <v>101</v>
      </c>
    </row>
    <row r="52" spans="1:5" ht="12.75">
      <c r="A52" s="35" t="s">
        <v>77</v>
      </c>
      <c r="B52" s="135" t="s">
        <v>124</v>
      </c>
      <c r="C52" s="151">
        <v>3036</v>
      </c>
      <c r="D52" s="63">
        <v>3061110</v>
      </c>
      <c r="E52" s="96">
        <f>SUM(D52)</f>
        <v>3061110</v>
      </c>
    </row>
    <row r="53" spans="1:5" ht="12.75">
      <c r="A53" s="21" t="s">
        <v>78</v>
      </c>
      <c r="B53" s="130" t="s">
        <v>124</v>
      </c>
      <c r="C53" s="140">
        <v>3037</v>
      </c>
      <c r="D53" s="52">
        <v>784786</v>
      </c>
      <c r="E53" s="112">
        <f>SUM(D53)</f>
        <v>784786</v>
      </c>
    </row>
    <row r="54" spans="1:5" ht="12.75">
      <c r="A54" s="35" t="s">
        <v>79</v>
      </c>
      <c r="B54" s="135" t="s">
        <v>124</v>
      </c>
      <c r="C54" s="144">
        <v>3038</v>
      </c>
      <c r="D54" s="63">
        <v>894824</v>
      </c>
      <c r="E54" s="37">
        <f>SUM(D54)</f>
        <v>894824</v>
      </c>
    </row>
    <row r="55" spans="1:5" ht="12.75">
      <c r="A55" s="21" t="s">
        <v>80</v>
      </c>
      <c r="B55" s="130" t="s">
        <v>124</v>
      </c>
      <c r="C55" s="140">
        <v>3039</v>
      </c>
      <c r="D55" s="52">
        <v>273048</v>
      </c>
      <c r="E55" s="377">
        <f>SUM(D55+D56)</f>
        <v>351666</v>
      </c>
    </row>
    <row r="56" spans="1:5" ht="12.75">
      <c r="A56" s="28" t="s">
        <v>109</v>
      </c>
      <c r="B56" s="150" t="s">
        <v>124</v>
      </c>
      <c r="C56" s="166">
        <v>4509</v>
      </c>
      <c r="D56" s="203">
        <v>78618</v>
      </c>
      <c r="E56" s="377"/>
    </row>
    <row r="57" spans="1:8" ht="15">
      <c r="A57" s="167" t="s">
        <v>113</v>
      </c>
      <c r="B57" s="149" t="s">
        <v>124</v>
      </c>
      <c r="C57" s="141">
        <v>3040</v>
      </c>
      <c r="D57" s="168">
        <v>416145</v>
      </c>
      <c r="E57" s="37">
        <f>SUM(D57)</f>
        <v>416145</v>
      </c>
      <c r="H57" s="4"/>
    </row>
    <row r="58" spans="1:5" ht="15">
      <c r="A58" s="23" t="s">
        <v>82</v>
      </c>
      <c r="B58" s="130" t="s">
        <v>124</v>
      </c>
      <c r="C58" s="140">
        <v>3041</v>
      </c>
      <c r="D58" s="52">
        <v>486344</v>
      </c>
      <c r="E58" s="112">
        <f>SUM(D58)</f>
        <v>486344</v>
      </c>
    </row>
    <row r="59" spans="1:5" ht="12.75">
      <c r="A59" s="35" t="s">
        <v>83</v>
      </c>
      <c r="B59" s="135" t="s">
        <v>124</v>
      </c>
      <c r="C59" s="144">
        <v>3042</v>
      </c>
      <c r="D59" s="63">
        <v>1299349</v>
      </c>
      <c r="E59" s="37">
        <f>SUM(D59)</f>
        <v>1299349</v>
      </c>
    </row>
    <row r="60" spans="1:5" ht="12.75">
      <c r="A60" s="21" t="s">
        <v>84</v>
      </c>
      <c r="B60" s="130" t="s">
        <v>124</v>
      </c>
      <c r="C60" s="140">
        <v>3043</v>
      </c>
      <c r="D60" s="52">
        <v>266337</v>
      </c>
      <c r="E60" s="377">
        <f>SUM(D60+D61)</f>
        <v>346337</v>
      </c>
    </row>
    <row r="61" spans="1:5" ht="12.75">
      <c r="A61" s="11" t="s">
        <v>109</v>
      </c>
      <c r="B61" s="152" t="s">
        <v>124</v>
      </c>
      <c r="C61" s="155">
        <v>4511</v>
      </c>
      <c r="D61" s="198">
        <v>80000</v>
      </c>
      <c r="E61" s="377"/>
    </row>
    <row r="62" spans="1:5" ht="12.75">
      <c r="A62" s="26" t="s">
        <v>85</v>
      </c>
      <c r="B62" s="132" t="s">
        <v>124</v>
      </c>
      <c r="C62" s="142">
        <v>3044</v>
      </c>
      <c r="D62" s="61">
        <v>274859</v>
      </c>
      <c r="E62" s="37">
        <f>SUM(D62)</f>
        <v>274859</v>
      </c>
    </row>
    <row r="63" spans="1:5" ht="12.75">
      <c r="A63" s="21" t="s">
        <v>86</v>
      </c>
      <c r="B63" s="130" t="s">
        <v>124</v>
      </c>
      <c r="C63" s="140">
        <v>3045</v>
      </c>
      <c r="D63" s="52">
        <v>353060</v>
      </c>
      <c r="E63" s="377">
        <f>SUM(D63+D64)</f>
        <v>395692</v>
      </c>
    </row>
    <row r="64" spans="1:5" ht="12.75">
      <c r="A64" s="11" t="s">
        <v>109</v>
      </c>
      <c r="B64" s="152" t="s">
        <v>124</v>
      </c>
      <c r="C64" s="155">
        <v>4512</v>
      </c>
      <c r="D64" s="198">
        <v>42632</v>
      </c>
      <c r="E64" s="377"/>
    </row>
    <row r="65" spans="1:5" ht="12.75">
      <c r="A65" s="20" t="s">
        <v>87</v>
      </c>
      <c r="B65" s="131" t="s">
        <v>124</v>
      </c>
      <c r="C65" s="141">
        <v>3046</v>
      </c>
      <c r="D65" s="58">
        <v>411777</v>
      </c>
      <c r="E65" s="368">
        <f>SUM(D65+D66)</f>
        <v>477129</v>
      </c>
    </row>
    <row r="66" spans="1:5" ht="12.75">
      <c r="A66" s="16" t="s">
        <v>109</v>
      </c>
      <c r="B66" s="133" t="s">
        <v>124</v>
      </c>
      <c r="C66" s="146">
        <v>4513</v>
      </c>
      <c r="D66" s="195">
        <v>65352</v>
      </c>
      <c r="E66" s="419"/>
    </row>
    <row r="67" spans="1:5" ht="12.75">
      <c r="A67" s="21" t="s">
        <v>88</v>
      </c>
      <c r="B67" s="130" t="s">
        <v>124</v>
      </c>
      <c r="C67" s="140">
        <v>3047</v>
      </c>
      <c r="D67" s="52">
        <v>702971</v>
      </c>
      <c r="E67" s="377">
        <f>SUM(D67+D68)</f>
        <v>1229650</v>
      </c>
    </row>
    <row r="68" spans="1:5" ht="12.75">
      <c r="A68" s="28" t="s">
        <v>114</v>
      </c>
      <c r="B68" s="150" t="s">
        <v>124</v>
      </c>
      <c r="C68" s="166">
        <v>3061</v>
      </c>
      <c r="D68" s="203">
        <f>SUM(D86)</f>
        <v>526679</v>
      </c>
      <c r="E68" s="377"/>
    </row>
    <row r="69" spans="1:5" ht="12.75">
      <c r="A69" s="35" t="s">
        <v>89</v>
      </c>
      <c r="B69" s="135" t="s">
        <v>124</v>
      </c>
      <c r="C69" s="144">
        <v>3048</v>
      </c>
      <c r="D69" s="63">
        <v>247015</v>
      </c>
      <c r="E69" s="37">
        <f>SUM(D69)</f>
        <v>247015</v>
      </c>
    </row>
    <row r="70" spans="1:5" ht="12.75">
      <c r="A70" s="21" t="s">
        <v>90</v>
      </c>
      <c r="B70" s="130" t="s">
        <v>124</v>
      </c>
      <c r="C70" s="140">
        <v>3049</v>
      </c>
      <c r="D70" s="52">
        <v>262073</v>
      </c>
      <c r="E70" s="372">
        <f>SUM(D70+D71)</f>
        <v>385344</v>
      </c>
    </row>
    <row r="71" spans="1:5" ht="12.75">
      <c r="A71" s="11" t="s">
        <v>109</v>
      </c>
      <c r="B71" s="169" t="s">
        <v>124</v>
      </c>
      <c r="C71" s="170">
        <v>4517</v>
      </c>
      <c r="D71" s="196">
        <v>123271</v>
      </c>
      <c r="E71" s="419"/>
    </row>
    <row r="72" spans="1:5" ht="12.75">
      <c r="A72" s="20" t="s">
        <v>91</v>
      </c>
      <c r="B72" s="131" t="s">
        <v>124</v>
      </c>
      <c r="C72" s="141">
        <v>3050</v>
      </c>
      <c r="D72" s="58">
        <v>824774</v>
      </c>
      <c r="E72" s="176">
        <f>SUM(D72)</f>
        <v>824774</v>
      </c>
    </row>
    <row r="73" spans="1:5" ht="12.75">
      <c r="A73" s="21" t="s">
        <v>92</v>
      </c>
      <c r="B73" s="130" t="s">
        <v>124</v>
      </c>
      <c r="C73" s="140">
        <v>3051</v>
      </c>
      <c r="D73" s="52">
        <v>625895</v>
      </c>
      <c r="E73" s="112">
        <f>SUM(D73)</f>
        <v>625895</v>
      </c>
    </row>
    <row r="74" spans="1:8" ht="12.75">
      <c r="A74" s="35" t="s">
        <v>93</v>
      </c>
      <c r="B74" s="135" t="s">
        <v>124</v>
      </c>
      <c r="C74" s="144">
        <v>3052</v>
      </c>
      <c r="D74" s="63">
        <v>270333</v>
      </c>
      <c r="E74" s="37">
        <f>SUM(D74)</f>
        <v>270333</v>
      </c>
      <c r="F74" s="4"/>
      <c r="H74" s="4"/>
    </row>
    <row r="75" spans="1:10" ht="12.75">
      <c r="A75" s="19" t="s">
        <v>103</v>
      </c>
      <c r="B75" s="134" t="s">
        <v>124</v>
      </c>
      <c r="C75" s="143">
        <v>3053</v>
      </c>
      <c r="D75" s="66">
        <v>250117</v>
      </c>
      <c r="E75" s="41">
        <f>SUM(D75)</f>
        <v>250117</v>
      </c>
      <c r="F75" s="30"/>
      <c r="J75" s="30"/>
    </row>
    <row r="76" spans="1:5" ht="12.75">
      <c r="A76" s="178" t="s">
        <v>34</v>
      </c>
      <c r="B76" s="179"/>
      <c r="C76" s="179"/>
      <c r="D76" s="180"/>
      <c r="E76" s="181"/>
    </row>
    <row r="77" spans="1:10" ht="12.75">
      <c r="A77" s="17" t="s">
        <v>45</v>
      </c>
      <c r="B77" s="138" t="s">
        <v>124</v>
      </c>
      <c r="C77" s="147">
        <v>3054</v>
      </c>
      <c r="D77" s="73">
        <v>42000</v>
      </c>
      <c r="E77" s="379">
        <f>SUM(D77+D78)</f>
        <v>114338</v>
      </c>
      <c r="F77" s="30"/>
      <c r="H77" s="110"/>
      <c r="J77" s="109"/>
    </row>
    <row r="78" spans="1:10" ht="12.75">
      <c r="A78" s="105" t="s">
        <v>35</v>
      </c>
      <c r="B78" s="152" t="s">
        <v>124</v>
      </c>
      <c r="C78" s="155">
        <v>3055</v>
      </c>
      <c r="D78" s="83">
        <v>72338</v>
      </c>
      <c r="E78" s="422"/>
      <c r="J78" s="1"/>
    </row>
    <row r="79" spans="1:10" ht="12.75">
      <c r="A79" s="31" t="s">
        <v>36</v>
      </c>
      <c r="B79" s="153" t="s">
        <v>124</v>
      </c>
      <c r="C79" s="156">
        <v>3056</v>
      </c>
      <c r="D79" s="88">
        <v>122000</v>
      </c>
      <c r="E79" s="426"/>
      <c r="J79" s="1"/>
    </row>
    <row r="80" spans="1:10" ht="12.75">
      <c r="A80" s="107" t="s">
        <v>107</v>
      </c>
      <c r="B80" s="154" t="s">
        <v>124</v>
      </c>
      <c r="C80" s="157">
        <v>3057</v>
      </c>
      <c r="D80" s="91">
        <v>1787752</v>
      </c>
      <c r="E80" s="427"/>
      <c r="J80" s="1"/>
    </row>
    <row r="81" spans="1:10" ht="12.75">
      <c r="A81" s="107"/>
      <c r="B81" s="172" t="s">
        <v>124</v>
      </c>
      <c r="C81" s="157">
        <v>4514</v>
      </c>
      <c r="D81" s="204">
        <v>80000</v>
      </c>
      <c r="E81" s="115">
        <f>SUM(D79+D80+D81)</f>
        <v>1989752</v>
      </c>
      <c r="J81" s="109"/>
    </row>
    <row r="82" spans="1:10" ht="12.75">
      <c r="A82" s="15" t="s">
        <v>37</v>
      </c>
      <c r="B82" s="134" t="s">
        <v>124</v>
      </c>
      <c r="C82" s="143">
        <v>3058</v>
      </c>
      <c r="D82" s="66">
        <v>258184</v>
      </c>
      <c r="E82" s="33">
        <f>SUM(D82)</f>
        <v>258184</v>
      </c>
      <c r="F82" s="110"/>
      <c r="J82" s="109"/>
    </row>
    <row r="83" spans="1:10" ht="12.75">
      <c r="A83" s="178" t="s">
        <v>38</v>
      </c>
      <c r="B83" s="179"/>
      <c r="C83" s="179"/>
      <c r="D83" s="180"/>
      <c r="E83" s="188"/>
      <c r="J83" s="109"/>
    </row>
    <row r="84" spans="1:5" ht="12.75">
      <c r="A84" s="20" t="s">
        <v>94</v>
      </c>
      <c r="B84" s="131" t="s">
        <v>124</v>
      </c>
      <c r="C84" s="158">
        <v>3059</v>
      </c>
      <c r="D84" s="58">
        <v>1345957</v>
      </c>
      <c r="E84" s="175">
        <f>SUM(D84)</f>
        <v>1345957</v>
      </c>
    </row>
    <row r="85" spans="1:5" ht="12.75">
      <c r="A85" s="21" t="s">
        <v>95</v>
      </c>
      <c r="B85" s="130" t="s">
        <v>124</v>
      </c>
      <c r="C85" s="159">
        <v>3060</v>
      </c>
      <c r="D85" s="52">
        <v>2165234</v>
      </c>
      <c r="E85" s="174">
        <f>SUM(D85)</f>
        <v>2165234</v>
      </c>
    </row>
    <row r="86" spans="1:5" ht="12.75">
      <c r="A86" s="20" t="s">
        <v>125</v>
      </c>
      <c r="B86" s="131" t="s">
        <v>124</v>
      </c>
      <c r="C86" s="158">
        <v>3061</v>
      </c>
      <c r="D86" s="58">
        <v>526679</v>
      </c>
      <c r="E86" s="177"/>
    </row>
    <row r="87" spans="1:5" ht="12.75">
      <c r="A87" s="21" t="s">
        <v>104</v>
      </c>
      <c r="B87" s="130" t="s">
        <v>124</v>
      </c>
      <c r="C87" s="159">
        <v>3062</v>
      </c>
      <c r="D87" s="52">
        <v>1814115</v>
      </c>
      <c r="E87" s="381">
        <f>SUM(D87+D88)</f>
        <v>1894115</v>
      </c>
    </row>
    <row r="88" spans="1:10" ht="12.75">
      <c r="A88" s="28" t="s">
        <v>109</v>
      </c>
      <c r="B88" s="150" t="s">
        <v>124</v>
      </c>
      <c r="C88" s="171">
        <v>4510</v>
      </c>
      <c r="D88" s="203">
        <v>80000</v>
      </c>
      <c r="E88" s="424"/>
      <c r="J88" s="4"/>
    </row>
    <row r="89" spans="1:5" ht="12.75">
      <c r="A89" s="189" t="s">
        <v>43</v>
      </c>
      <c r="B89" s="179"/>
      <c r="C89" s="179"/>
      <c r="D89" s="180"/>
      <c r="E89" s="188"/>
    </row>
    <row r="90" spans="1:5" ht="12.75">
      <c r="A90" s="35" t="s">
        <v>126</v>
      </c>
      <c r="B90" s="135" t="s">
        <v>124</v>
      </c>
      <c r="C90" s="161">
        <v>3063</v>
      </c>
      <c r="D90" s="63">
        <v>81846</v>
      </c>
      <c r="E90" s="37"/>
    </row>
    <row r="91" spans="1:5" ht="12.75">
      <c r="A91" s="15" t="s">
        <v>39</v>
      </c>
      <c r="B91" s="134" t="s">
        <v>124</v>
      </c>
      <c r="C91" s="162">
        <v>3064</v>
      </c>
      <c r="D91" s="66">
        <v>123262</v>
      </c>
      <c r="E91" s="33">
        <f>SUM(D91)</f>
        <v>123262</v>
      </c>
    </row>
    <row r="92" spans="1:5" ht="12.75">
      <c r="A92" s="35" t="s">
        <v>127</v>
      </c>
      <c r="B92" s="135" t="s">
        <v>124</v>
      </c>
      <c r="C92" s="161">
        <v>3065</v>
      </c>
      <c r="D92" s="63">
        <v>89600</v>
      </c>
      <c r="E92" s="37"/>
    </row>
    <row r="93" spans="1:6" ht="13.5" thickBot="1">
      <c r="A93" s="106" t="s">
        <v>41</v>
      </c>
      <c r="B93" s="160" t="s">
        <v>124</v>
      </c>
      <c r="C93" s="163">
        <v>3066</v>
      </c>
      <c r="D93" s="95">
        <v>138053</v>
      </c>
      <c r="E93" s="164">
        <f>SUM(D93)</f>
        <v>138053</v>
      </c>
      <c r="F93" s="110"/>
    </row>
    <row r="94" spans="4:5" ht="14.25">
      <c r="D94" s="8"/>
      <c r="E94" s="30"/>
    </row>
    <row r="95" ht="14.25">
      <c r="A95" s="2"/>
    </row>
    <row r="96" spans="3:4" ht="12.75">
      <c r="C96" s="7"/>
      <c r="D96" s="117"/>
    </row>
    <row r="97" spans="3:4" ht="12.75">
      <c r="C97" s="7"/>
      <c r="D97" s="7"/>
    </row>
    <row r="103" ht="12.75">
      <c r="D103" s="3"/>
    </row>
    <row r="104" ht="12.75">
      <c r="D104" s="3"/>
    </row>
    <row r="105" spans="1:4" ht="12.75">
      <c r="A105" s="4"/>
      <c r="D105" s="3"/>
    </row>
  </sheetData>
  <sheetProtection/>
  <mergeCells count="21">
    <mergeCell ref="A1:E1"/>
    <mergeCell ref="B2:C2"/>
    <mergeCell ref="E5:E6"/>
    <mergeCell ref="E18:E19"/>
    <mergeCell ref="E20:E21"/>
    <mergeCell ref="E12:E13"/>
    <mergeCell ref="E32:E33"/>
    <mergeCell ref="E37:E38"/>
    <mergeCell ref="E42:E44"/>
    <mergeCell ref="E45:E46"/>
    <mergeCell ref="A50:E50"/>
    <mergeCell ref="B51:C51"/>
    <mergeCell ref="E79:E80"/>
    <mergeCell ref="E87:E88"/>
    <mergeCell ref="E55:E56"/>
    <mergeCell ref="E60:E61"/>
    <mergeCell ref="E63:E64"/>
    <mergeCell ref="E67:E68"/>
    <mergeCell ref="E77:E78"/>
    <mergeCell ref="E70:E71"/>
    <mergeCell ref="E65:E66"/>
  </mergeCells>
  <printOptions/>
  <pageMargins left="0.7" right="0.7" top="0.75" bottom="0.75" header="0.3" footer="0.3"/>
  <pageSetup horizontalDpi="600" verticalDpi="600" orientation="portrait" scale="91" r:id="rId3"/>
  <rowBreaks count="1" manualBreakCount="1">
    <brk id="49" max="4"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Community Services and Development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HTong</dc:creator>
  <cp:keywords/>
  <dc:description/>
  <cp:lastModifiedBy>Avila, Stella@CSD</cp:lastModifiedBy>
  <cp:lastPrinted>2017-01-19T22:37:58Z</cp:lastPrinted>
  <dcterms:created xsi:type="dcterms:W3CDTF">2001-02-05T20:53:34Z</dcterms:created>
  <dcterms:modified xsi:type="dcterms:W3CDTF">2017-01-19T22:43:09Z</dcterms:modified>
  <cp:category/>
  <cp:version/>
  <cp:contentType/>
  <cp:contentStatus/>
</cp:coreProperties>
</file>